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008035\Desktop\"/>
    </mc:Choice>
  </mc:AlternateContent>
  <bookViews>
    <workbookView xWindow="0" yWindow="0" windowWidth="22860" windowHeight="11085" activeTab="1"/>
  </bookViews>
  <sheets>
    <sheet name="材料データ" sheetId="7" r:id="rId1"/>
    <sheet name="ひな型" sheetId="46" r:id="rId2"/>
  </sheets>
  <definedNames>
    <definedName name="_xlnm._FilterDatabase" localSheetId="1" hidden="1">ひな型!$A$16:$P$40</definedName>
    <definedName name="_xlnm.Print_Area" localSheetId="1">ひな型!$A$1:$P$500</definedName>
  </definedNames>
  <calcPr calcId="162913"/>
</workbook>
</file>

<file path=xl/calcChain.xml><?xml version="1.0" encoding="utf-8"?>
<calcChain xmlns="http://schemas.openxmlformats.org/spreadsheetml/2006/main">
  <c r="P489" i="46" l="1"/>
  <c r="N489" i="46"/>
  <c r="M489" i="46"/>
  <c r="J489" i="46"/>
  <c r="H489" i="46"/>
  <c r="P488" i="46"/>
  <c r="N488" i="46"/>
  <c r="M488" i="46"/>
  <c r="J488" i="46"/>
  <c r="H488" i="46"/>
  <c r="P487" i="46"/>
  <c r="N487" i="46"/>
  <c r="M487" i="46"/>
  <c r="J487" i="46"/>
  <c r="H487" i="46"/>
  <c r="P486" i="46"/>
  <c r="N486" i="46"/>
  <c r="M486" i="46"/>
  <c r="J486" i="46"/>
  <c r="H486" i="46"/>
  <c r="P485" i="46"/>
  <c r="N485" i="46"/>
  <c r="M485" i="46"/>
  <c r="J485" i="46"/>
  <c r="H485" i="46"/>
  <c r="P484" i="46"/>
  <c r="N484" i="46"/>
  <c r="M484" i="46"/>
  <c r="J484" i="46"/>
  <c r="H484" i="46"/>
  <c r="P483" i="46"/>
  <c r="N483" i="46"/>
  <c r="M483" i="46"/>
  <c r="J483" i="46"/>
  <c r="H483" i="46"/>
  <c r="P482" i="46"/>
  <c r="N482" i="46"/>
  <c r="M482" i="46"/>
  <c r="J482" i="46"/>
  <c r="H482" i="46"/>
  <c r="P481" i="46"/>
  <c r="N481" i="46"/>
  <c r="M481" i="46"/>
  <c r="J481" i="46"/>
  <c r="H481" i="46"/>
  <c r="P480" i="46"/>
  <c r="N480" i="46"/>
  <c r="M480" i="46"/>
  <c r="J480" i="46"/>
  <c r="H480" i="46"/>
  <c r="P479" i="46"/>
  <c r="N479" i="46"/>
  <c r="M479" i="46"/>
  <c r="J479" i="46"/>
  <c r="H479" i="46"/>
  <c r="P478" i="46"/>
  <c r="N478" i="46"/>
  <c r="M478" i="46"/>
  <c r="J478" i="46"/>
  <c r="H478" i="46"/>
  <c r="P477" i="46"/>
  <c r="N477" i="46"/>
  <c r="M477" i="46"/>
  <c r="J477" i="46"/>
  <c r="H477" i="46"/>
  <c r="P476" i="46"/>
  <c r="N476" i="46"/>
  <c r="M476" i="46"/>
  <c r="J476" i="46"/>
  <c r="H476" i="46"/>
  <c r="P475" i="46"/>
  <c r="N475" i="46"/>
  <c r="M475" i="46"/>
  <c r="J475" i="46"/>
  <c r="H475" i="46"/>
  <c r="P474" i="46"/>
  <c r="N474" i="46"/>
  <c r="M474" i="46"/>
  <c r="J474" i="46"/>
  <c r="H474" i="46"/>
  <c r="P473" i="46"/>
  <c r="N473" i="46"/>
  <c r="M473" i="46"/>
  <c r="J473" i="46"/>
  <c r="H473" i="46"/>
  <c r="P472" i="46"/>
  <c r="N472" i="46"/>
  <c r="M472" i="46"/>
  <c r="J472" i="46"/>
  <c r="H472" i="46"/>
  <c r="P471" i="46"/>
  <c r="N471" i="46"/>
  <c r="M471" i="46"/>
  <c r="J471" i="46"/>
  <c r="H471" i="46"/>
  <c r="P470" i="46"/>
  <c r="N470" i="46"/>
  <c r="M470" i="46"/>
  <c r="J470" i="46"/>
  <c r="H470" i="46"/>
  <c r="P469" i="46"/>
  <c r="N469" i="46"/>
  <c r="M469" i="46"/>
  <c r="J469" i="46"/>
  <c r="H469" i="46"/>
  <c r="P468" i="46"/>
  <c r="N468" i="46"/>
  <c r="M468" i="46"/>
  <c r="J468" i="46"/>
  <c r="H468" i="46"/>
  <c r="P439" i="46"/>
  <c r="N439" i="46"/>
  <c r="M439" i="46"/>
  <c r="J439" i="46"/>
  <c r="H439" i="46"/>
  <c r="P438" i="46"/>
  <c r="N438" i="46"/>
  <c r="M438" i="46"/>
  <c r="J438" i="46"/>
  <c r="H438" i="46"/>
  <c r="P437" i="46"/>
  <c r="N437" i="46"/>
  <c r="M437" i="46"/>
  <c r="J437" i="46"/>
  <c r="H437" i="46"/>
  <c r="P436" i="46"/>
  <c r="N436" i="46"/>
  <c r="M436" i="46"/>
  <c r="J436" i="46"/>
  <c r="H436" i="46"/>
  <c r="P435" i="46"/>
  <c r="N435" i="46"/>
  <c r="M435" i="46"/>
  <c r="J435" i="46"/>
  <c r="H435" i="46"/>
  <c r="P434" i="46"/>
  <c r="N434" i="46"/>
  <c r="M434" i="46"/>
  <c r="J434" i="46"/>
  <c r="H434" i="46"/>
  <c r="P433" i="46"/>
  <c r="N433" i="46"/>
  <c r="M433" i="46"/>
  <c r="J433" i="46"/>
  <c r="H433" i="46"/>
  <c r="P432" i="46"/>
  <c r="N432" i="46"/>
  <c r="M432" i="46"/>
  <c r="J432" i="46"/>
  <c r="H432" i="46"/>
  <c r="P431" i="46"/>
  <c r="N431" i="46"/>
  <c r="M431" i="46"/>
  <c r="J431" i="46"/>
  <c r="H431" i="46"/>
  <c r="P430" i="46"/>
  <c r="N430" i="46"/>
  <c r="M430" i="46"/>
  <c r="J430" i="46"/>
  <c r="H430" i="46"/>
  <c r="P429" i="46"/>
  <c r="N429" i="46"/>
  <c r="M429" i="46"/>
  <c r="J429" i="46"/>
  <c r="H429" i="46"/>
  <c r="P428" i="46"/>
  <c r="N428" i="46"/>
  <c r="M428" i="46"/>
  <c r="J428" i="46"/>
  <c r="H428" i="46"/>
  <c r="P427" i="46"/>
  <c r="N427" i="46"/>
  <c r="M427" i="46"/>
  <c r="J427" i="46"/>
  <c r="H427" i="46"/>
  <c r="P426" i="46"/>
  <c r="N426" i="46"/>
  <c r="M426" i="46"/>
  <c r="J426" i="46"/>
  <c r="H426" i="46"/>
  <c r="P425" i="46"/>
  <c r="N425" i="46"/>
  <c r="M425" i="46"/>
  <c r="J425" i="46"/>
  <c r="H425" i="46"/>
  <c r="P424" i="46"/>
  <c r="N424" i="46"/>
  <c r="M424" i="46"/>
  <c r="J424" i="46"/>
  <c r="H424" i="46"/>
  <c r="P423" i="46"/>
  <c r="N423" i="46"/>
  <c r="M423" i="46"/>
  <c r="J423" i="46"/>
  <c r="H423" i="46"/>
  <c r="P422" i="46"/>
  <c r="N422" i="46"/>
  <c r="M422" i="46"/>
  <c r="J422" i="46"/>
  <c r="H422" i="46"/>
  <c r="P421" i="46"/>
  <c r="N421" i="46"/>
  <c r="M421" i="46"/>
  <c r="J421" i="46"/>
  <c r="H421" i="46"/>
  <c r="P420" i="46"/>
  <c r="N420" i="46"/>
  <c r="M420" i="46"/>
  <c r="J420" i="46"/>
  <c r="H420" i="46"/>
  <c r="P419" i="46"/>
  <c r="N419" i="46"/>
  <c r="M419" i="46"/>
  <c r="J419" i="46"/>
  <c r="H419" i="46"/>
  <c r="P418" i="46"/>
  <c r="N418" i="46"/>
  <c r="M418" i="46"/>
  <c r="J418" i="46"/>
  <c r="H418" i="46"/>
  <c r="P389" i="46"/>
  <c r="N389" i="46"/>
  <c r="M389" i="46"/>
  <c r="J389" i="46"/>
  <c r="H389" i="46"/>
  <c r="P388" i="46"/>
  <c r="N388" i="46"/>
  <c r="M388" i="46"/>
  <c r="J388" i="46"/>
  <c r="H388" i="46"/>
  <c r="P387" i="46"/>
  <c r="N387" i="46"/>
  <c r="M387" i="46"/>
  <c r="J387" i="46"/>
  <c r="H387" i="46"/>
  <c r="P386" i="46"/>
  <c r="N386" i="46"/>
  <c r="M386" i="46"/>
  <c r="J386" i="46"/>
  <c r="H386" i="46"/>
  <c r="P385" i="46"/>
  <c r="N385" i="46"/>
  <c r="M385" i="46"/>
  <c r="J385" i="46"/>
  <c r="H385" i="46"/>
  <c r="P384" i="46"/>
  <c r="N384" i="46"/>
  <c r="M384" i="46"/>
  <c r="J384" i="46"/>
  <c r="H384" i="46"/>
  <c r="P383" i="46"/>
  <c r="N383" i="46"/>
  <c r="M383" i="46"/>
  <c r="J383" i="46"/>
  <c r="H383" i="46"/>
  <c r="P382" i="46"/>
  <c r="N382" i="46"/>
  <c r="M382" i="46"/>
  <c r="J382" i="46"/>
  <c r="H382" i="46"/>
  <c r="P381" i="46"/>
  <c r="N381" i="46"/>
  <c r="M381" i="46"/>
  <c r="J381" i="46"/>
  <c r="H381" i="46"/>
  <c r="P380" i="46"/>
  <c r="N380" i="46"/>
  <c r="M380" i="46"/>
  <c r="J380" i="46"/>
  <c r="H380" i="46"/>
  <c r="P379" i="46"/>
  <c r="N379" i="46"/>
  <c r="M379" i="46"/>
  <c r="J379" i="46"/>
  <c r="H379" i="46"/>
  <c r="P378" i="46"/>
  <c r="N378" i="46"/>
  <c r="M378" i="46"/>
  <c r="J378" i="46"/>
  <c r="H378" i="46"/>
  <c r="P377" i="46"/>
  <c r="N377" i="46"/>
  <c r="M377" i="46"/>
  <c r="J377" i="46"/>
  <c r="H377" i="46"/>
  <c r="P376" i="46"/>
  <c r="N376" i="46"/>
  <c r="M376" i="46"/>
  <c r="J376" i="46"/>
  <c r="H376" i="46"/>
  <c r="P375" i="46"/>
  <c r="N375" i="46"/>
  <c r="M375" i="46"/>
  <c r="J375" i="46"/>
  <c r="H375" i="46"/>
  <c r="P374" i="46"/>
  <c r="N374" i="46"/>
  <c r="M374" i="46"/>
  <c r="J374" i="46"/>
  <c r="H374" i="46"/>
  <c r="P373" i="46"/>
  <c r="N373" i="46"/>
  <c r="M373" i="46"/>
  <c r="J373" i="46"/>
  <c r="H373" i="46"/>
  <c r="P372" i="46"/>
  <c r="N372" i="46"/>
  <c r="M372" i="46"/>
  <c r="J372" i="46"/>
  <c r="H372" i="46"/>
  <c r="P371" i="46"/>
  <c r="N371" i="46"/>
  <c r="M371" i="46"/>
  <c r="J371" i="46"/>
  <c r="H371" i="46"/>
  <c r="P370" i="46"/>
  <c r="N370" i="46"/>
  <c r="M370" i="46"/>
  <c r="J370" i="46"/>
  <c r="H370" i="46"/>
  <c r="P369" i="46"/>
  <c r="N369" i="46"/>
  <c r="M369" i="46"/>
  <c r="J369" i="46"/>
  <c r="H369" i="46"/>
  <c r="P368" i="46"/>
  <c r="N368" i="46"/>
  <c r="M368" i="46"/>
  <c r="J368" i="46"/>
  <c r="H368" i="46"/>
  <c r="P339" i="46"/>
  <c r="N339" i="46"/>
  <c r="M339" i="46"/>
  <c r="J339" i="46"/>
  <c r="H339" i="46"/>
  <c r="P338" i="46"/>
  <c r="N338" i="46"/>
  <c r="M338" i="46"/>
  <c r="J338" i="46"/>
  <c r="H338" i="46"/>
  <c r="P337" i="46"/>
  <c r="N337" i="46"/>
  <c r="M337" i="46"/>
  <c r="J337" i="46"/>
  <c r="H337" i="46"/>
  <c r="P336" i="46"/>
  <c r="N336" i="46"/>
  <c r="M336" i="46"/>
  <c r="J336" i="46"/>
  <c r="H336" i="46"/>
  <c r="P335" i="46"/>
  <c r="N335" i="46"/>
  <c r="M335" i="46"/>
  <c r="J335" i="46"/>
  <c r="H335" i="46"/>
  <c r="P334" i="46"/>
  <c r="N334" i="46"/>
  <c r="M334" i="46"/>
  <c r="J334" i="46"/>
  <c r="H334" i="46"/>
  <c r="P333" i="46"/>
  <c r="N333" i="46"/>
  <c r="M333" i="46"/>
  <c r="J333" i="46"/>
  <c r="H333" i="46"/>
  <c r="P332" i="46"/>
  <c r="N332" i="46"/>
  <c r="M332" i="46"/>
  <c r="J332" i="46"/>
  <c r="H332" i="46"/>
  <c r="P331" i="46"/>
  <c r="N331" i="46"/>
  <c r="M331" i="46"/>
  <c r="J331" i="46"/>
  <c r="H331" i="46"/>
  <c r="P330" i="46"/>
  <c r="N330" i="46"/>
  <c r="M330" i="46"/>
  <c r="J330" i="46"/>
  <c r="H330" i="46"/>
  <c r="P329" i="46"/>
  <c r="N329" i="46"/>
  <c r="M329" i="46"/>
  <c r="J329" i="46"/>
  <c r="H329" i="46"/>
  <c r="P328" i="46"/>
  <c r="N328" i="46"/>
  <c r="M328" i="46"/>
  <c r="J328" i="46"/>
  <c r="H328" i="46"/>
  <c r="P327" i="46"/>
  <c r="N327" i="46"/>
  <c r="M327" i="46"/>
  <c r="J327" i="46"/>
  <c r="H327" i="46"/>
  <c r="P326" i="46"/>
  <c r="N326" i="46"/>
  <c r="M326" i="46"/>
  <c r="J326" i="46"/>
  <c r="H326" i="46"/>
  <c r="P325" i="46"/>
  <c r="N325" i="46"/>
  <c r="M325" i="46"/>
  <c r="J325" i="46"/>
  <c r="H325" i="46"/>
  <c r="P324" i="46"/>
  <c r="N324" i="46"/>
  <c r="M324" i="46"/>
  <c r="J324" i="46"/>
  <c r="H324" i="46"/>
  <c r="P323" i="46"/>
  <c r="N323" i="46"/>
  <c r="M323" i="46"/>
  <c r="J323" i="46"/>
  <c r="H323" i="46"/>
  <c r="P322" i="46"/>
  <c r="N322" i="46"/>
  <c r="M322" i="46"/>
  <c r="J322" i="46"/>
  <c r="H322" i="46"/>
  <c r="P321" i="46"/>
  <c r="N321" i="46"/>
  <c r="M321" i="46"/>
  <c r="J321" i="46"/>
  <c r="H321" i="46"/>
  <c r="P320" i="46"/>
  <c r="N320" i="46"/>
  <c r="M320" i="46"/>
  <c r="J320" i="46"/>
  <c r="H320" i="46"/>
  <c r="P319" i="46"/>
  <c r="N319" i="46"/>
  <c r="M319" i="46"/>
  <c r="J319" i="46"/>
  <c r="H319" i="46"/>
  <c r="P318" i="46"/>
  <c r="N318" i="46"/>
  <c r="M318" i="46"/>
  <c r="J318" i="46"/>
  <c r="H318" i="46"/>
  <c r="P289" i="46"/>
  <c r="N289" i="46"/>
  <c r="M289" i="46"/>
  <c r="J289" i="46"/>
  <c r="H289" i="46"/>
  <c r="P288" i="46"/>
  <c r="N288" i="46"/>
  <c r="M288" i="46"/>
  <c r="J288" i="46"/>
  <c r="H288" i="46"/>
  <c r="P287" i="46"/>
  <c r="N287" i="46"/>
  <c r="M287" i="46"/>
  <c r="J287" i="46"/>
  <c r="H287" i="46"/>
  <c r="P286" i="46"/>
  <c r="N286" i="46"/>
  <c r="M286" i="46"/>
  <c r="J286" i="46"/>
  <c r="H286" i="46"/>
  <c r="P285" i="46"/>
  <c r="N285" i="46"/>
  <c r="M285" i="46"/>
  <c r="J285" i="46"/>
  <c r="H285" i="46"/>
  <c r="P284" i="46"/>
  <c r="N284" i="46"/>
  <c r="M284" i="46"/>
  <c r="J284" i="46"/>
  <c r="H284" i="46"/>
  <c r="P283" i="46"/>
  <c r="N283" i="46"/>
  <c r="M283" i="46"/>
  <c r="J283" i="46"/>
  <c r="H283" i="46"/>
  <c r="P282" i="46"/>
  <c r="N282" i="46"/>
  <c r="M282" i="46"/>
  <c r="J282" i="46"/>
  <c r="H282" i="46"/>
  <c r="P281" i="46"/>
  <c r="N281" i="46"/>
  <c r="M281" i="46"/>
  <c r="J281" i="46"/>
  <c r="H281" i="46"/>
  <c r="P280" i="46"/>
  <c r="N280" i="46"/>
  <c r="M280" i="46"/>
  <c r="J280" i="46"/>
  <c r="H280" i="46"/>
  <c r="P279" i="46"/>
  <c r="N279" i="46"/>
  <c r="M279" i="46"/>
  <c r="J279" i="46"/>
  <c r="H279" i="46"/>
  <c r="P278" i="46"/>
  <c r="N278" i="46"/>
  <c r="M278" i="46"/>
  <c r="J278" i="46"/>
  <c r="H278" i="46"/>
  <c r="P277" i="46"/>
  <c r="N277" i="46"/>
  <c r="M277" i="46"/>
  <c r="J277" i="46"/>
  <c r="H277" i="46"/>
  <c r="P276" i="46"/>
  <c r="N276" i="46"/>
  <c r="M276" i="46"/>
  <c r="J276" i="46"/>
  <c r="H276" i="46"/>
  <c r="P275" i="46"/>
  <c r="N275" i="46"/>
  <c r="M275" i="46"/>
  <c r="J275" i="46"/>
  <c r="H275" i="46"/>
  <c r="P274" i="46"/>
  <c r="N274" i="46"/>
  <c r="M274" i="46"/>
  <c r="J274" i="46"/>
  <c r="H274" i="46"/>
  <c r="P273" i="46"/>
  <c r="N273" i="46"/>
  <c r="M273" i="46"/>
  <c r="J273" i="46"/>
  <c r="H273" i="46"/>
  <c r="P272" i="46"/>
  <c r="N272" i="46"/>
  <c r="M272" i="46"/>
  <c r="J272" i="46"/>
  <c r="H272" i="46"/>
  <c r="P271" i="46"/>
  <c r="N271" i="46"/>
  <c r="M271" i="46"/>
  <c r="J271" i="46"/>
  <c r="H271" i="46"/>
  <c r="P270" i="46"/>
  <c r="N270" i="46"/>
  <c r="M270" i="46"/>
  <c r="J270" i="46"/>
  <c r="H270" i="46"/>
  <c r="P269" i="46"/>
  <c r="N269" i="46"/>
  <c r="M269" i="46"/>
  <c r="J269" i="46"/>
  <c r="H269" i="46"/>
  <c r="P268" i="46"/>
  <c r="N268" i="46"/>
  <c r="M268" i="46"/>
  <c r="J268" i="46"/>
  <c r="H268" i="46"/>
  <c r="P239" i="46"/>
  <c r="N239" i="46"/>
  <c r="M239" i="46"/>
  <c r="J239" i="46"/>
  <c r="H239" i="46"/>
  <c r="P238" i="46"/>
  <c r="N238" i="46"/>
  <c r="M238" i="46"/>
  <c r="J238" i="46"/>
  <c r="H238" i="46"/>
  <c r="P237" i="46"/>
  <c r="N237" i="46"/>
  <c r="M237" i="46"/>
  <c r="J237" i="46"/>
  <c r="H237" i="46"/>
  <c r="P236" i="46"/>
  <c r="N236" i="46"/>
  <c r="M236" i="46"/>
  <c r="J236" i="46"/>
  <c r="H236" i="46"/>
  <c r="P235" i="46"/>
  <c r="N235" i="46"/>
  <c r="M235" i="46"/>
  <c r="J235" i="46"/>
  <c r="H235" i="46"/>
  <c r="P234" i="46"/>
  <c r="N234" i="46"/>
  <c r="M234" i="46"/>
  <c r="J234" i="46"/>
  <c r="H234" i="46"/>
  <c r="P233" i="46"/>
  <c r="N233" i="46"/>
  <c r="M233" i="46"/>
  <c r="J233" i="46"/>
  <c r="H233" i="46"/>
  <c r="P232" i="46"/>
  <c r="N232" i="46"/>
  <c r="M232" i="46"/>
  <c r="J232" i="46"/>
  <c r="H232" i="46"/>
  <c r="P231" i="46"/>
  <c r="N231" i="46"/>
  <c r="M231" i="46"/>
  <c r="J231" i="46"/>
  <c r="H231" i="46"/>
  <c r="P230" i="46"/>
  <c r="N230" i="46"/>
  <c r="M230" i="46"/>
  <c r="J230" i="46"/>
  <c r="H230" i="46"/>
  <c r="P229" i="46"/>
  <c r="N229" i="46"/>
  <c r="M229" i="46"/>
  <c r="J229" i="46"/>
  <c r="H229" i="46"/>
  <c r="P228" i="46"/>
  <c r="N228" i="46"/>
  <c r="M228" i="46"/>
  <c r="J228" i="46"/>
  <c r="H228" i="46"/>
  <c r="P227" i="46"/>
  <c r="N227" i="46"/>
  <c r="M227" i="46"/>
  <c r="J227" i="46"/>
  <c r="H227" i="46"/>
  <c r="P226" i="46"/>
  <c r="N226" i="46"/>
  <c r="M226" i="46"/>
  <c r="J226" i="46"/>
  <c r="H226" i="46"/>
  <c r="P225" i="46"/>
  <c r="N225" i="46"/>
  <c r="M225" i="46"/>
  <c r="J225" i="46"/>
  <c r="H225" i="46"/>
  <c r="P224" i="46"/>
  <c r="N224" i="46"/>
  <c r="M224" i="46"/>
  <c r="J224" i="46"/>
  <c r="H224" i="46"/>
  <c r="P223" i="46"/>
  <c r="N223" i="46"/>
  <c r="M223" i="46"/>
  <c r="J223" i="46"/>
  <c r="H223" i="46"/>
  <c r="P222" i="46"/>
  <c r="N222" i="46"/>
  <c r="M222" i="46"/>
  <c r="J222" i="46"/>
  <c r="H222" i="46"/>
  <c r="P221" i="46"/>
  <c r="N221" i="46"/>
  <c r="M221" i="46"/>
  <c r="J221" i="46"/>
  <c r="H221" i="46"/>
  <c r="P220" i="46"/>
  <c r="N220" i="46"/>
  <c r="M220" i="46"/>
  <c r="J220" i="46"/>
  <c r="H220" i="46"/>
  <c r="P219" i="46"/>
  <c r="N219" i="46"/>
  <c r="M219" i="46"/>
  <c r="J219" i="46"/>
  <c r="H219" i="46"/>
  <c r="P218" i="46"/>
  <c r="N218" i="46"/>
  <c r="M218" i="46"/>
  <c r="J218" i="46"/>
  <c r="H218" i="46"/>
  <c r="P189" i="46"/>
  <c r="N189" i="46"/>
  <c r="M189" i="46"/>
  <c r="J189" i="46"/>
  <c r="H189" i="46"/>
  <c r="P188" i="46"/>
  <c r="N188" i="46"/>
  <c r="M188" i="46"/>
  <c r="J188" i="46"/>
  <c r="H188" i="46"/>
  <c r="P187" i="46"/>
  <c r="N187" i="46"/>
  <c r="M187" i="46"/>
  <c r="J187" i="46"/>
  <c r="H187" i="46"/>
  <c r="P186" i="46"/>
  <c r="N186" i="46"/>
  <c r="M186" i="46"/>
  <c r="J186" i="46"/>
  <c r="H186" i="46"/>
  <c r="P185" i="46"/>
  <c r="N185" i="46"/>
  <c r="M185" i="46"/>
  <c r="J185" i="46"/>
  <c r="H185" i="46"/>
  <c r="P184" i="46"/>
  <c r="N184" i="46"/>
  <c r="M184" i="46"/>
  <c r="J184" i="46"/>
  <c r="H184" i="46"/>
  <c r="P183" i="46"/>
  <c r="N183" i="46"/>
  <c r="M183" i="46"/>
  <c r="J183" i="46"/>
  <c r="H183" i="46"/>
  <c r="P182" i="46"/>
  <c r="N182" i="46"/>
  <c r="M182" i="46"/>
  <c r="J182" i="46"/>
  <c r="H182" i="46"/>
  <c r="P181" i="46"/>
  <c r="N181" i="46"/>
  <c r="M181" i="46"/>
  <c r="J181" i="46"/>
  <c r="H181" i="46"/>
  <c r="P180" i="46"/>
  <c r="N180" i="46"/>
  <c r="M180" i="46"/>
  <c r="J180" i="46"/>
  <c r="H180" i="46"/>
  <c r="P179" i="46"/>
  <c r="N179" i="46"/>
  <c r="M179" i="46"/>
  <c r="J179" i="46"/>
  <c r="H179" i="46"/>
  <c r="P178" i="46"/>
  <c r="N178" i="46"/>
  <c r="M178" i="46"/>
  <c r="J178" i="46"/>
  <c r="H178" i="46"/>
  <c r="P177" i="46"/>
  <c r="N177" i="46"/>
  <c r="M177" i="46"/>
  <c r="J177" i="46"/>
  <c r="H177" i="46"/>
  <c r="P176" i="46"/>
  <c r="N176" i="46"/>
  <c r="M176" i="46"/>
  <c r="J176" i="46"/>
  <c r="H176" i="46"/>
  <c r="P175" i="46"/>
  <c r="N175" i="46"/>
  <c r="M175" i="46"/>
  <c r="J175" i="46"/>
  <c r="H175" i="46"/>
  <c r="P174" i="46"/>
  <c r="N174" i="46"/>
  <c r="M174" i="46"/>
  <c r="J174" i="46"/>
  <c r="H174" i="46"/>
  <c r="P173" i="46"/>
  <c r="N173" i="46"/>
  <c r="M173" i="46"/>
  <c r="J173" i="46"/>
  <c r="H173" i="46"/>
  <c r="P172" i="46"/>
  <c r="N172" i="46"/>
  <c r="M172" i="46"/>
  <c r="J172" i="46"/>
  <c r="H172" i="46"/>
  <c r="P171" i="46"/>
  <c r="N171" i="46"/>
  <c r="M171" i="46"/>
  <c r="J171" i="46"/>
  <c r="H171" i="46"/>
  <c r="P170" i="46"/>
  <c r="N170" i="46"/>
  <c r="M170" i="46"/>
  <c r="J170" i="46"/>
  <c r="H170" i="46"/>
  <c r="P169" i="46"/>
  <c r="N169" i="46"/>
  <c r="M169" i="46"/>
  <c r="J169" i="46"/>
  <c r="H169" i="46"/>
  <c r="P168" i="46"/>
  <c r="N168" i="46"/>
  <c r="M168" i="46"/>
  <c r="J168" i="46"/>
  <c r="H168" i="46"/>
  <c r="P139" i="46"/>
  <c r="N139" i="46"/>
  <c r="M139" i="46"/>
  <c r="J139" i="46"/>
  <c r="H139" i="46"/>
  <c r="P138" i="46"/>
  <c r="N138" i="46"/>
  <c r="M138" i="46"/>
  <c r="J138" i="46"/>
  <c r="H138" i="46"/>
  <c r="P137" i="46"/>
  <c r="N137" i="46"/>
  <c r="M137" i="46"/>
  <c r="J137" i="46"/>
  <c r="H137" i="46"/>
  <c r="P136" i="46"/>
  <c r="N136" i="46"/>
  <c r="M136" i="46"/>
  <c r="J136" i="46"/>
  <c r="H136" i="46"/>
  <c r="P135" i="46"/>
  <c r="N135" i="46"/>
  <c r="M135" i="46"/>
  <c r="J135" i="46"/>
  <c r="H135" i="46"/>
  <c r="P134" i="46"/>
  <c r="N134" i="46"/>
  <c r="M134" i="46"/>
  <c r="J134" i="46"/>
  <c r="H134" i="46"/>
  <c r="P133" i="46"/>
  <c r="N133" i="46"/>
  <c r="M133" i="46"/>
  <c r="J133" i="46"/>
  <c r="H133" i="46"/>
  <c r="P132" i="46"/>
  <c r="N132" i="46"/>
  <c r="M132" i="46"/>
  <c r="J132" i="46"/>
  <c r="H132" i="46"/>
  <c r="P131" i="46"/>
  <c r="N131" i="46"/>
  <c r="M131" i="46"/>
  <c r="J131" i="46"/>
  <c r="H131" i="46"/>
  <c r="P130" i="46"/>
  <c r="N130" i="46"/>
  <c r="M130" i="46"/>
  <c r="J130" i="46"/>
  <c r="H130" i="46"/>
  <c r="P129" i="46"/>
  <c r="N129" i="46"/>
  <c r="M129" i="46"/>
  <c r="J129" i="46"/>
  <c r="H129" i="46"/>
  <c r="P128" i="46"/>
  <c r="N128" i="46"/>
  <c r="M128" i="46"/>
  <c r="J128" i="46"/>
  <c r="H128" i="46"/>
  <c r="P127" i="46"/>
  <c r="N127" i="46"/>
  <c r="M127" i="46"/>
  <c r="J127" i="46"/>
  <c r="H127" i="46"/>
  <c r="P126" i="46"/>
  <c r="N126" i="46"/>
  <c r="M126" i="46"/>
  <c r="J126" i="46"/>
  <c r="H126" i="46"/>
  <c r="P125" i="46"/>
  <c r="N125" i="46"/>
  <c r="M125" i="46"/>
  <c r="J125" i="46"/>
  <c r="H125" i="46"/>
  <c r="P124" i="46"/>
  <c r="N124" i="46"/>
  <c r="M124" i="46"/>
  <c r="J124" i="46"/>
  <c r="H124" i="46"/>
  <c r="P123" i="46"/>
  <c r="N123" i="46"/>
  <c r="M123" i="46"/>
  <c r="J123" i="46"/>
  <c r="H123" i="46"/>
  <c r="P122" i="46"/>
  <c r="N122" i="46"/>
  <c r="M122" i="46"/>
  <c r="J122" i="46"/>
  <c r="H122" i="46"/>
  <c r="P121" i="46"/>
  <c r="N121" i="46"/>
  <c r="M121" i="46"/>
  <c r="J121" i="46"/>
  <c r="H121" i="46"/>
  <c r="P120" i="46"/>
  <c r="N120" i="46"/>
  <c r="M120" i="46"/>
  <c r="J120" i="46"/>
  <c r="H120" i="46"/>
  <c r="P119" i="46"/>
  <c r="N119" i="46"/>
  <c r="M119" i="46"/>
  <c r="J119" i="46"/>
  <c r="H119" i="46"/>
  <c r="P118" i="46"/>
  <c r="N118" i="46"/>
  <c r="M118" i="46"/>
  <c r="J118" i="46"/>
  <c r="H118" i="46"/>
  <c r="P89" i="46"/>
  <c r="N89" i="46"/>
  <c r="M89" i="46"/>
  <c r="J89" i="46"/>
  <c r="H89" i="46"/>
  <c r="P88" i="46"/>
  <c r="N88" i="46"/>
  <c r="M88" i="46"/>
  <c r="J88" i="46"/>
  <c r="H88" i="46"/>
  <c r="P87" i="46"/>
  <c r="N87" i="46"/>
  <c r="M87" i="46"/>
  <c r="J87" i="46"/>
  <c r="H87" i="46"/>
  <c r="P86" i="46"/>
  <c r="N86" i="46"/>
  <c r="M86" i="46"/>
  <c r="J86" i="46"/>
  <c r="H86" i="46"/>
  <c r="P85" i="46"/>
  <c r="N85" i="46"/>
  <c r="M85" i="46"/>
  <c r="J85" i="46"/>
  <c r="H85" i="46"/>
  <c r="P84" i="46"/>
  <c r="N84" i="46"/>
  <c r="M84" i="46"/>
  <c r="J84" i="46"/>
  <c r="H84" i="46"/>
  <c r="P83" i="46"/>
  <c r="N83" i="46"/>
  <c r="M83" i="46"/>
  <c r="J83" i="46"/>
  <c r="H83" i="46"/>
  <c r="P82" i="46"/>
  <c r="N82" i="46"/>
  <c r="M82" i="46"/>
  <c r="J82" i="46"/>
  <c r="H82" i="46"/>
  <c r="P81" i="46"/>
  <c r="N81" i="46"/>
  <c r="M81" i="46"/>
  <c r="J81" i="46"/>
  <c r="H81" i="46"/>
  <c r="P80" i="46"/>
  <c r="N80" i="46"/>
  <c r="M80" i="46"/>
  <c r="J80" i="46"/>
  <c r="H80" i="46"/>
  <c r="P79" i="46"/>
  <c r="N79" i="46"/>
  <c r="M79" i="46"/>
  <c r="J79" i="46"/>
  <c r="H79" i="46"/>
  <c r="P78" i="46"/>
  <c r="N78" i="46"/>
  <c r="M78" i="46"/>
  <c r="J78" i="46"/>
  <c r="H78" i="46"/>
  <c r="P77" i="46"/>
  <c r="N77" i="46"/>
  <c r="M77" i="46"/>
  <c r="J77" i="46"/>
  <c r="H77" i="46"/>
  <c r="P76" i="46"/>
  <c r="N76" i="46"/>
  <c r="M76" i="46"/>
  <c r="J76" i="46"/>
  <c r="H76" i="46"/>
  <c r="P75" i="46"/>
  <c r="N75" i="46"/>
  <c r="M75" i="46"/>
  <c r="J75" i="46"/>
  <c r="H75" i="46"/>
  <c r="P74" i="46"/>
  <c r="N74" i="46"/>
  <c r="M74" i="46"/>
  <c r="J74" i="46"/>
  <c r="H74" i="46"/>
  <c r="P73" i="46"/>
  <c r="N73" i="46"/>
  <c r="M73" i="46"/>
  <c r="J73" i="46"/>
  <c r="H73" i="46"/>
  <c r="P72" i="46"/>
  <c r="N72" i="46"/>
  <c r="M72" i="46"/>
  <c r="J72" i="46"/>
  <c r="H72" i="46"/>
  <c r="P71" i="46"/>
  <c r="N71" i="46"/>
  <c r="M71" i="46"/>
  <c r="J71" i="46"/>
  <c r="H71" i="46"/>
  <c r="P70" i="46"/>
  <c r="N70" i="46"/>
  <c r="M70" i="46"/>
  <c r="J70" i="46"/>
  <c r="H70" i="46"/>
  <c r="P69" i="46"/>
  <c r="N69" i="46"/>
  <c r="M69" i="46"/>
  <c r="J69" i="46"/>
  <c r="H69" i="46"/>
  <c r="P68" i="46"/>
  <c r="N68" i="46"/>
  <c r="M68" i="46"/>
  <c r="J68" i="46"/>
  <c r="H68" i="46"/>
  <c r="P39" i="46"/>
  <c r="N39" i="46"/>
  <c r="M39" i="46"/>
  <c r="J39" i="46"/>
  <c r="H39" i="46"/>
  <c r="P38" i="46"/>
  <c r="N38" i="46"/>
  <c r="M38" i="46"/>
  <c r="J38" i="46"/>
  <c r="H38" i="46"/>
  <c r="P37" i="46"/>
  <c r="N37" i="46"/>
  <c r="M37" i="46"/>
  <c r="J37" i="46"/>
  <c r="H37" i="46"/>
  <c r="P36" i="46"/>
  <c r="N36" i="46"/>
  <c r="M36" i="46"/>
  <c r="J36" i="46"/>
  <c r="H36" i="46"/>
  <c r="P35" i="46"/>
  <c r="N35" i="46"/>
  <c r="M35" i="46"/>
  <c r="J35" i="46"/>
  <c r="H35" i="46"/>
  <c r="P34" i="46"/>
  <c r="N34" i="46"/>
  <c r="M34" i="46"/>
  <c r="J34" i="46"/>
  <c r="H34" i="46"/>
  <c r="P33" i="46"/>
  <c r="N33" i="46"/>
  <c r="M33" i="46"/>
  <c r="J33" i="46"/>
  <c r="H33" i="46"/>
  <c r="P32" i="46"/>
  <c r="N32" i="46"/>
  <c r="M32" i="46"/>
  <c r="J32" i="46"/>
  <c r="H32" i="46"/>
  <c r="P31" i="46"/>
  <c r="N31" i="46"/>
  <c r="M31" i="46"/>
  <c r="J31" i="46"/>
  <c r="H31" i="46"/>
  <c r="P30" i="46"/>
  <c r="N30" i="46"/>
  <c r="M30" i="46"/>
  <c r="J30" i="46"/>
  <c r="H30" i="46"/>
  <c r="P29" i="46"/>
  <c r="N29" i="46"/>
  <c r="M29" i="46"/>
  <c r="J29" i="46"/>
  <c r="H29" i="46"/>
  <c r="P28" i="46"/>
  <c r="N28" i="46"/>
  <c r="M28" i="46"/>
  <c r="J28" i="46"/>
  <c r="H28" i="46"/>
  <c r="P27" i="46"/>
  <c r="N27" i="46"/>
  <c r="M27" i="46"/>
  <c r="J27" i="46"/>
  <c r="H27" i="46"/>
  <c r="P26" i="46"/>
  <c r="N26" i="46"/>
  <c r="M26" i="46"/>
  <c r="J26" i="46"/>
  <c r="H26" i="46"/>
  <c r="P25" i="46"/>
  <c r="N25" i="46"/>
  <c r="M25" i="46"/>
  <c r="J25" i="46"/>
  <c r="H25" i="46"/>
  <c r="P24" i="46"/>
  <c r="N24" i="46"/>
  <c r="M24" i="46"/>
  <c r="J24" i="46"/>
  <c r="H24" i="46"/>
  <c r="P23" i="46"/>
  <c r="N23" i="46"/>
  <c r="M23" i="46"/>
  <c r="J23" i="46"/>
  <c r="H23" i="46"/>
  <c r="P22" i="46"/>
  <c r="N22" i="46"/>
  <c r="M22" i="46"/>
  <c r="J22" i="46"/>
  <c r="H22" i="46"/>
  <c r="P21" i="46"/>
  <c r="N21" i="46"/>
  <c r="M21" i="46"/>
  <c r="J21" i="46"/>
  <c r="H21" i="46"/>
  <c r="P20" i="46"/>
  <c r="N20" i="46"/>
  <c r="M20" i="46"/>
  <c r="J20" i="46"/>
  <c r="H20" i="46"/>
  <c r="P19" i="46"/>
  <c r="N19" i="46"/>
  <c r="M19" i="46"/>
  <c r="J19" i="46"/>
  <c r="H19" i="46"/>
  <c r="P18" i="46"/>
  <c r="N18" i="46"/>
  <c r="M18" i="46"/>
  <c r="J18" i="46"/>
  <c r="H18" i="46"/>
</calcChain>
</file>

<file path=xl/sharedStrings.xml><?xml version="1.0" encoding="utf-8"?>
<sst xmlns="http://schemas.openxmlformats.org/spreadsheetml/2006/main" count="1348" uniqueCount="345">
  <si>
    <t>出　　荷　　証　　明　　書</t>
    <rPh sb="0" eb="1">
      <t>デ</t>
    </rPh>
    <rPh sb="3" eb="4">
      <t>ニ</t>
    </rPh>
    <rPh sb="6" eb="7">
      <t>アカシ</t>
    </rPh>
    <rPh sb="9" eb="10">
      <t>メイ</t>
    </rPh>
    <rPh sb="12" eb="13">
      <t>ショ</t>
    </rPh>
    <phoneticPr fontId="2"/>
  </si>
  <si>
    <t>ボンドE205</t>
    <phoneticPr fontId="2"/>
  </si>
  <si>
    <t>㎏</t>
    <phoneticPr fontId="2"/>
  </si>
  <si>
    <t>ｓｅｔ</t>
  </si>
  <si>
    <t>ml</t>
  </si>
  <si>
    <t>本</t>
    <rPh sb="0" eb="1">
      <t>ホン</t>
    </rPh>
    <phoneticPr fontId="2"/>
  </si>
  <si>
    <t>ボンドE206</t>
    <phoneticPr fontId="2"/>
  </si>
  <si>
    <t>㎏</t>
  </si>
  <si>
    <t>ボンドE206S</t>
    <phoneticPr fontId="2"/>
  </si>
  <si>
    <t>缶</t>
    <rPh sb="0" eb="1">
      <t>カン</t>
    </rPh>
    <phoneticPr fontId="2"/>
  </si>
  <si>
    <t>ボンドE206W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</si>
  <si>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</si>
  <si>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</si>
  <si>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</si>
  <si>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ボンドE207D</t>
    <phoneticPr fontId="2"/>
  </si>
  <si>
    <t>御中</t>
    <rPh sb="0" eb="2">
      <t>オンチュウ</t>
    </rPh>
    <phoneticPr fontId="2"/>
  </si>
  <si>
    <t>ボンドE207DS</t>
    <phoneticPr fontId="2"/>
  </si>
  <si>
    <t>ボンドE207DW</t>
    <phoneticPr fontId="2"/>
  </si>
  <si>
    <t>ボンドE208</t>
    <phoneticPr fontId="2"/>
  </si>
  <si>
    <t>巻</t>
    <rPh sb="0" eb="1">
      <t>マキ</t>
    </rPh>
    <phoneticPr fontId="2"/>
  </si>
  <si>
    <t>工　事　名　称</t>
    <rPh sb="0" eb="1">
      <t>コウ</t>
    </rPh>
    <rPh sb="2" eb="3">
      <t>コト</t>
    </rPh>
    <rPh sb="4" eb="5">
      <t>ナ</t>
    </rPh>
    <rPh sb="6" eb="7">
      <t>ショウ</t>
    </rPh>
    <phoneticPr fontId="2"/>
  </si>
  <si>
    <t>ボンドE208S</t>
    <phoneticPr fontId="2"/>
  </si>
  <si>
    <t>（現　場　名）</t>
    <rPh sb="1" eb="2">
      <t>ウツツ</t>
    </rPh>
    <rPh sb="3" eb="4">
      <t>バ</t>
    </rPh>
    <rPh sb="5" eb="6">
      <t>メイ</t>
    </rPh>
    <phoneticPr fontId="2"/>
  </si>
  <si>
    <t>ボンドE208W</t>
    <phoneticPr fontId="2"/>
  </si>
  <si>
    <t>元　請　業　者</t>
    <rPh sb="0" eb="1">
      <t>モト</t>
    </rPh>
    <rPh sb="2" eb="3">
      <t>ショウ</t>
    </rPh>
    <rPh sb="4" eb="5">
      <t>ギョウ</t>
    </rPh>
    <rPh sb="6" eb="7">
      <t>モノ</t>
    </rPh>
    <phoneticPr fontId="2"/>
  </si>
  <si>
    <t>ボンドE209</t>
    <phoneticPr fontId="2"/>
  </si>
  <si>
    <t>ボンドE209S</t>
    <phoneticPr fontId="2"/>
  </si>
  <si>
    <t>施　工　業　者</t>
    <rPh sb="0" eb="1">
      <t>ホドコ</t>
    </rPh>
    <rPh sb="2" eb="3">
      <t>タクミ</t>
    </rPh>
    <rPh sb="4" eb="5">
      <t>ギョウ</t>
    </rPh>
    <rPh sb="6" eb="7">
      <t>モノ</t>
    </rPh>
    <phoneticPr fontId="2"/>
  </si>
  <si>
    <t>ボンドE209W</t>
    <phoneticPr fontId="2"/>
  </si>
  <si>
    <t>ボンドシリンダーセット</t>
    <phoneticPr fontId="2"/>
  </si>
  <si>
    <t>ボンドはくりシールONE</t>
    <phoneticPr fontId="2"/>
  </si>
  <si>
    <t>出　荷　内　容</t>
    <rPh sb="0" eb="1">
      <t>デ</t>
    </rPh>
    <rPh sb="2" eb="3">
      <t>ニ</t>
    </rPh>
    <rPh sb="4" eb="5">
      <t>ウチ</t>
    </rPh>
    <rPh sb="6" eb="7">
      <t>カタチ</t>
    </rPh>
    <phoneticPr fontId="2"/>
  </si>
  <si>
    <t>ボンドKモルタル</t>
    <phoneticPr fontId="2"/>
  </si>
  <si>
    <t>L</t>
  </si>
  <si>
    <t>L</t>
    <phoneticPr fontId="2"/>
  </si>
  <si>
    <t>出荷年月日</t>
    <rPh sb="0" eb="2">
      <t>シュッカ</t>
    </rPh>
    <rPh sb="2" eb="5">
      <t>ネンガッピ</t>
    </rPh>
    <phoneticPr fontId="2"/>
  </si>
  <si>
    <t>品　　　　　名</t>
    <rPh sb="0" eb="1">
      <t>シナ</t>
    </rPh>
    <rPh sb="6" eb="7">
      <t>メイ</t>
    </rPh>
    <phoneticPr fontId="2"/>
  </si>
  <si>
    <t>荷姿</t>
    <rPh sb="0" eb="1">
      <t>ニ</t>
    </rPh>
    <rPh sb="1" eb="2">
      <t>スガタ</t>
    </rPh>
    <phoneticPr fontId="2"/>
  </si>
  <si>
    <t>出荷単位</t>
    <rPh sb="0" eb="2">
      <t>シュッカ</t>
    </rPh>
    <rPh sb="2" eb="4">
      <t>タンイ</t>
    </rPh>
    <phoneticPr fontId="2"/>
  </si>
  <si>
    <t>出荷量</t>
    <rPh sb="0" eb="2">
      <t>シュッカ</t>
    </rPh>
    <rPh sb="2" eb="3">
      <t>リョウ</t>
    </rPh>
    <phoneticPr fontId="2"/>
  </si>
  <si>
    <t>ボンドPモルタル</t>
    <phoneticPr fontId="2"/>
  </si>
  <si>
    <t>ボンドEモルタル</t>
    <phoneticPr fontId="2"/>
  </si>
  <si>
    <t>ボンドユニエポ補修用プライマー</t>
    <rPh sb="7" eb="10">
      <t>ホシュウヨウ</t>
    </rPh>
    <phoneticPr fontId="2"/>
  </si>
  <si>
    <t>g</t>
  </si>
  <si>
    <t>g</t>
    <phoneticPr fontId="2"/>
  </si>
  <si>
    <t>ボンドUカットONE</t>
    <phoneticPr fontId="2"/>
  </si>
  <si>
    <t>ボンドCPアンカーピン</t>
    <phoneticPr fontId="2"/>
  </si>
  <si>
    <t>箱</t>
    <rPh sb="0" eb="1">
      <t>ハコ</t>
    </rPh>
    <phoneticPr fontId="2"/>
  </si>
  <si>
    <t>ボンドCPアンカーピンE</t>
    <phoneticPr fontId="2"/>
  </si>
  <si>
    <t>ボンドCPアンカーピンCPE550</t>
    <phoneticPr fontId="2"/>
  </si>
  <si>
    <t>ボンドCPアンカーピンCPE650</t>
    <phoneticPr fontId="2"/>
  </si>
  <si>
    <t>ボンドCPアンカーピンCPE670</t>
    <phoneticPr fontId="2"/>
  </si>
  <si>
    <t>ボンドOGグラウト</t>
    <phoneticPr fontId="2"/>
  </si>
  <si>
    <t>個</t>
    <rPh sb="0" eb="1">
      <t>コ</t>
    </rPh>
    <phoneticPr fontId="2"/>
  </si>
  <si>
    <t>ボンドVPセメントL</t>
    <phoneticPr fontId="2"/>
  </si>
  <si>
    <t>ボンドVPセメントプライマー</t>
    <phoneticPr fontId="2"/>
  </si>
  <si>
    <t>ボンドE390</t>
    <phoneticPr fontId="2"/>
  </si>
  <si>
    <t>ボンドE600</t>
    <phoneticPr fontId="2"/>
  </si>
  <si>
    <t>ボンドE2300J</t>
    <phoneticPr fontId="2"/>
  </si>
  <si>
    <t>ボンドE2300JS</t>
    <phoneticPr fontId="2"/>
  </si>
  <si>
    <t>ボンドE2300JW</t>
    <phoneticPr fontId="2"/>
  </si>
  <si>
    <t>ボンドRM骨材</t>
    <rPh sb="5" eb="7">
      <t>コツザイ</t>
    </rPh>
    <phoneticPr fontId="2"/>
  </si>
  <si>
    <t>袋</t>
    <rPh sb="0" eb="1">
      <t>タイ</t>
    </rPh>
    <phoneticPr fontId="2"/>
  </si>
  <si>
    <t>ボンドMSシール</t>
    <phoneticPr fontId="2"/>
  </si>
  <si>
    <t>ボンドMSシールNB</t>
    <phoneticPr fontId="2"/>
  </si>
  <si>
    <t>ボンドPSシール</t>
    <phoneticPr fontId="2"/>
  </si>
  <si>
    <t>ボンドビューシール6909</t>
    <phoneticPr fontId="2"/>
  </si>
  <si>
    <t>上記の通り出荷したことを証明します。</t>
    <rPh sb="0" eb="2">
      <t>ジョウキ</t>
    </rPh>
    <rPh sb="3" eb="4">
      <t>トオ</t>
    </rPh>
    <rPh sb="5" eb="7">
      <t>シュッカ</t>
    </rPh>
    <rPh sb="12" eb="14">
      <t>ショウメイ</t>
    </rPh>
    <phoneticPr fontId="2"/>
  </si>
  <si>
    <t>ボンドAUシール</t>
    <phoneticPr fontId="2"/>
  </si>
  <si>
    <t>ボンドFRシール</t>
    <phoneticPr fontId="2"/>
  </si>
  <si>
    <t>ボンドサイディングシール</t>
    <phoneticPr fontId="2"/>
  </si>
  <si>
    <t>ボンドシールカラーマスター</t>
    <phoneticPr fontId="2"/>
  </si>
  <si>
    <t>ボンドシールカラーマスター　グレー</t>
    <phoneticPr fontId="2"/>
  </si>
  <si>
    <t>ボンドシールカラーマスター　コンクリートグレー</t>
    <phoneticPr fontId="2"/>
  </si>
  <si>
    <t>ボンドシールカラーマスター　ステンカラー</t>
    <phoneticPr fontId="2"/>
  </si>
  <si>
    <t>ボンドシールカラーマスター　ダークグレー</t>
    <phoneticPr fontId="2"/>
  </si>
  <si>
    <t>ボンドシールカラーマスター　ニューアイボリー</t>
    <phoneticPr fontId="2"/>
  </si>
  <si>
    <t>ボンドシールカラーマスター　ニューアンバー</t>
    <phoneticPr fontId="2"/>
  </si>
  <si>
    <t xml:space="preserve"> </t>
    <phoneticPr fontId="2"/>
  </si>
  <si>
    <t>ボンドシールカラーマスター　ニューブロンズ</t>
    <phoneticPr fontId="2"/>
  </si>
  <si>
    <t>ボンドシールカラーマスター　ブラック</t>
    <phoneticPr fontId="2"/>
  </si>
  <si>
    <t>ボンドシールカラーマスター　ホワイト</t>
    <phoneticPr fontId="2"/>
  </si>
  <si>
    <t>ボンドシールカラーマスター　ライトグレー</t>
    <phoneticPr fontId="2"/>
  </si>
  <si>
    <t>ボンドビルドシールSR</t>
    <phoneticPr fontId="2"/>
  </si>
  <si>
    <t>ボンドビルドシールSR硬化遅延剤</t>
    <rPh sb="11" eb="13">
      <t>コウカ</t>
    </rPh>
    <rPh sb="13" eb="15">
      <t>チエン</t>
    </rPh>
    <rPh sb="15" eb="16">
      <t>ザイ</t>
    </rPh>
    <phoneticPr fontId="2"/>
  </si>
  <si>
    <t>ボンドビルドシール用カラー　グレー</t>
    <rPh sb="9" eb="10">
      <t>ヨウ</t>
    </rPh>
    <phoneticPr fontId="2"/>
  </si>
  <si>
    <t>Ｌ</t>
    <phoneticPr fontId="2"/>
  </si>
  <si>
    <t>ボンドビルドシール用カラー　ホワイト</t>
    <rPh sb="9" eb="10">
      <t>ヨウ</t>
    </rPh>
    <phoneticPr fontId="2"/>
  </si>
  <si>
    <t>ボンドシールプライマーシリコン用C</t>
    <rPh sb="15" eb="16">
      <t>ヨウ</t>
    </rPh>
    <phoneticPr fontId="2"/>
  </si>
  <si>
    <t>ml</t>
    <phoneticPr fontId="2"/>
  </si>
  <si>
    <t>ボンドシールプライマーシリコン用F</t>
    <rPh sb="15" eb="16">
      <t>ヨウ</t>
    </rPh>
    <phoneticPr fontId="2"/>
  </si>
  <si>
    <t>ボンドMSコーク</t>
    <phoneticPr fontId="2"/>
  </si>
  <si>
    <t>ボンドMSコーク　グレー</t>
    <phoneticPr fontId="2"/>
  </si>
  <si>
    <t>ボンドMSコーク　コンクリートグレー</t>
    <phoneticPr fontId="2"/>
  </si>
  <si>
    <t>ボンドMSコーク　ステンカラー</t>
    <phoneticPr fontId="2"/>
  </si>
  <si>
    <t>ボンドMSコーク　ダークグレー</t>
    <phoneticPr fontId="2"/>
  </si>
  <si>
    <t>ボンドMSコーク　ニューアイボリー</t>
    <phoneticPr fontId="2"/>
  </si>
  <si>
    <t>ボンドMSコーク　ニューアンバー</t>
    <phoneticPr fontId="2"/>
  </si>
  <si>
    <t>ボンドMSコーク　ニューブロンズ</t>
    <phoneticPr fontId="2"/>
  </si>
  <si>
    <t>ボンドMSコーク　ブラック</t>
    <phoneticPr fontId="2"/>
  </si>
  <si>
    <t>ボンドMSコーク　ホワイト</t>
    <phoneticPr fontId="2"/>
  </si>
  <si>
    <t>ボンドMSコーク　ライトグレー</t>
    <phoneticPr fontId="2"/>
  </si>
  <si>
    <t>ボンドウレタンコーク</t>
    <phoneticPr fontId="2"/>
  </si>
  <si>
    <t>ボンドウレタンコーク　グレー</t>
    <phoneticPr fontId="2"/>
  </si>
  <si>
    <t>ボンドウレタンコーク　ホワイト</t>
    <phoneticPr fontId="2"/>
  </si>
  <si>
    <t>ボンドウレタンコーク　ライトグレー</t>
    <phoneticPr fontId="2"/>
  </si>
  <si>
    <t>ボンドシリコンコーク</t>
    <phoneticPr fontId="2"/>
  </si>
  <si>
    <t>ボンドシリコンコーク　アイボリー</t>
    <phoneticPr fontId="2"/>
  </si>
  <si>
    <t>ボンドシリコンコーク　アルミ</t>
    <phoneticPr fontId="2"/>
  </si>
  <si>
    <t>ボンドシリコンコーク　アンバー</t>
    <phoneticPr fontId="2"/>
  </si>
  <si>
    <t>ボンドシリコンコーク　クリヤー</t>
    <phoneticPr fontId="2"/>
  </si>
  <si>
    <t>ボンドシリコンコーク　グレー</t>
    <phoneticPr fontId="2"/>
  </si>
  <si>
    <t>ボンドシリコンコーク　ステンカラー</t>
    <phoneticPr fontId="2"/>
  </si>
  <si>
    <t>ボンドシリコンコーク　ダークアイボリー</t>
    <phoneticPr fontId="2"/>
  </si>
  <si>
    <t>ボンドシリコンコーク　ダークアルミ</t>
    <phoneticPr fontId="2"/>
  </si>
  <si>
    <t>ボンドシリコンコーク　ダークブラウン</t>
    <phoneticPr fontId="2"/>
  </si>
  <si>
    <t>ボンドシリコンコーク　ニューブルー</t>
    <phoneticPr fontId="2"/>
  </si>
  <si>
    <t>ボンドシリコンコーク　ブラック</t>
    <phoneticPr fontId="2"/>
  </si>
  <si>
    <t>ボンドシリコンコーク　ホワイト</t>
    <phoneticPr fontId="2"/>
  </si>
  <si>
    <t>ボンドシリコンコーク　ライトグレー</t>
    <phoneticPr fontId="2"/>
  </si>
  <si>
    <t>ボンドシリコンコーク（防かび剤入り）</t>
    <rPh sb="11" eb="12">
      <t>ボウ</t>
    </rPh>
    <rPh sb="14" eb="15">
      <t>ザイ</t>
    </rPh>
    <rPh sb="15" eb="16">
      <t>イ</t>
    </rPh>
    <phoneticPr fontId="2"/>
  </si>
  <si>
    <t>ボンドシリコンコーク（防かび剤入り）　アイボリー</t>
    <rPh sb="11" eb="12">
      <t>ボウ</t>
    </rPh>
    <rPh sb="14" eb="15">
      <t>ザイ</t>
    </rPh>
    <rPh sb="15" eb="16">
      <t>イ</t>
    </rPh>
    <phoneticPr fontId="2"/>
  </si>
  <si>
    <t>ボンドシリコンコーク（防かび剤入り）　クリヤー</t>
    <rPh sb="11" eb="12">
      <t>ボウ</t>
    </rPh>
    <rPh sb="14" eb="15">
      <t>ザイ</t>
    </rPh>
    <rPh sb="15" eb="16">
      <t>イ</t>
    </rPh>
    <phoneticPr fontId="2"/>
  </si>
  <si>
    <t>ボンドシリコンコーク（防かび剤入り）　ダークアイボリー</t>
    <rPh sb="11" eb="12">
      <t>ボウ</t>
    </rPh>
    <rPh sb="14" eb="15">
      <t>ザイ</t>
    </rPh>
    <rPh sb="15" eb="16">
      <t>イ</t>
    </rPh>
    <phoneticPr fontId="2"/>
  </si>
  <si>
    <t>ボンドシリコンコーク（防かび剤入り）　ホワイト</t>
    <rPh sb="11" eb="12">
      <t>ボウ</t>
    </rPh>
    <rPh sb="14" eb="15">
      <t>ザイ</t>
    </rPh>
    <rPh sb="15" eb="16">
      <t>イ</t>
    </rPh>
    <phoneticPr fontId="2"/>
  </si>
  <si>
    <t>ボンドシリコンコーク（防かび剤入り）　ライトグレー</t>
    <rPh sb="11" eb="12">
      <t>ボウ</t>
    </rPh>
    <rPh sb="14" eb="15">
      <t>ザイ</t>
    </rPh>
    <rPh sb="15" eb="16">
      <t>イ</t>
    </rPh>
    <phoneticPr fontId="2"/>
  </si>
  <si>
    <t>ボンド耐火目地用シーラント</t>
    <rPh sb="3" eb="5">
      <t>タイカ</t>
    </rPh>
    <rPh sb="5" eb="7">
      <t>メジ</t>
    </rPh>
    <rPh sb="7" eb="8">
      <t>ヨウ</t>
    </rPh>
    <phoneticPr fontId="2"/>
  </si>
  <si>
    <t>ボンド耐火目地用シーラント　グレー</t>
    <rPh sb="3" eb="5">
      <t>タイカ</t>
    </rPh>
    <rPh sb="5" eb="7">
      <t>メジ</t>
    </rPh>
    <rPh sb="7" eb="8">
      <t>ヨウ</t>
    </rPh>
    <phoneticPr fontId="2"/>
  </si>
  <si>
    <t>ボンドAUクイック</t>
    <phoneticPr fontId="2"/>
  </si>
  <si>
    <t>ボンドAUクイック　グレー</t>
    <phoneticPr fontId="2"/>
  </si>
  <si>
    <t>ボンドAUクイック　ホワイト</t>
    <phoneticPr fontId="2"/>
  </si>
  <si>
    <t>ボンドF1希釈剤</t>
    <rPh sb="5" eb="7">
      <t>キシャク</t>
    </rPh>
    <rPh sb="7" eb="8">
      <t>ザイ</t>
    </rPh>
    <phoneticPr fontId="2"/>
  </si>
  <si>
    <t>ボンドカーボピンネット中塗り</t>
    <rPh sb="11" eb="13">
      <t>ナカヌ</t>
    </rPh>
    <phoneticPr fontId="2"/>
  </si>
  <si>
    <t>ボンドVMネット</t>
    <phoneticPr fontId="2"/>
  </si>
  <si>
    <t>ボンドCPアンカーピンN</t>
    <phoneticPr fontId="2"/>
  </si>
  <si>
    <t>ボンドCPアンカーピンCPN530</t>
    <phoneticPr fontId="2"/>
  </si>
  <si>
    <t>ボンドCPアンカーピンCPN610</t>
    <phoneticPr fontId="2"/>
  </si>
  <si>
    <t>ボンドCPアンカーピンCPN650</t>
    <phoneticPr fontId="2"/>
  </si>
  <si>
    <t>ボンドCPアンカーピンCPN670</t>
    <phoneticPr fontId="2"/>
  </si>
  <si>
    <t>ボンドMGアンカーピン450</t>
    <phoneticPr fontId="2"/>
  </si>
  <si>
    <t>ボンドMGアンカーピン470</t>
    <phoneticPr fontId="2"/>
  </si>
  <si>
    <t>ボンドユニエポカプセル450</t>
    <phoneticPr fontId="2"/>
  </si>
  <si>
    <t>ボンドユニエポカプセル470</t>
    <phoneticPr fontId="2"/>
  </si>
  <si>
    <t>ボンドE2300</t>
    <phoneticPr fontId="2"/>
  </si>
  <si>
    <t>ボンドE2300S</t>
    <phoneticPr fontId="2"/>
  </si>
  <si>
    <t>ボンドE2300W</t>
    <phoneticPr fontId="2"/>
  </si>
  <si>
    <t>ボンドE230G</t>
    <phoneticPr fontId="2"/>
  </si>
  <si>
    <t>ボンドE2370M</t>
    <phoneticPr fontId="2"/>
  </si>
  <si>
    <t>ボンドE2370MS</t>
    <phoneticPr fontId="2"/>
  </si>
  <si>
    <t>ボンドE2370MW</t>
    <phoneticPr fontId="2"/>
  </si>
  <si>
    <t>ボンドEMS20</t>
    <phoneticPr fontId="2"/>
  </si>
  <si>
    <t>ボンドKモルタルクイック</t>
    <phoneticPr fontId="2"/>
  </si>
  <si>
    <t>ボンドKモルタルクイックプライマー</t>
    <phoneticPr fontId="2"/>
  </si>
  <si>
    <t>ボンドVP-40</t>
    <phoneticPr fontId="2"/>
  </si>
  <si>
    <t>ボンドVPシーラー</t>
    <phoneticPr fontId="2"/>
  </si>
  <si>
    <t>ボンドVPフィラー</t>
    <phoneticPr fontId="2"/>
  </si>
  <si>
    <t>ボンドエフレックス　グレー</t>
    <phoneticPr fontId="2"/>
  </si>
  <si>
    <t>ボンドエフレックス　ホワイト</t>
    <phoneticPr fontId="2"/>
  </si>
  <si>
    <t>ボンドエフレックスタイルワン　グレー</t>
    <phoneticPr fontId="2"/>
  </si>
  <si>
    <t>ボンドクイックメンダー</t>
    <phoneticPr fontId="2"/>
  </si>
  <si>
    <t>ボンドクイックメンダー30</t>
    <phoneticPr fontId="2"/>
  </si>
  <si>
    <t>ボンドシールプライマー#2</t>
    <phoneticPr fontId="2"/>
  </si>
  <si>
    <t>ボンドシールプライマー#3</t>
    <phoneticPr fontId="2"/>
  </si>
  <si>
    <t>ボンドシールプライマー#5</t>
    <phoneticPr fontId="2"/>
  </si>
  <si>
    <t>ボンドシールプライマー#7</t>
    <phoneticPr fontId="2"/>
  </si>
  <si>
    <t>ボンドシールプライマー#9</t>
    <phoneticPr fontId="2"/>
  </si>
  <si>
    <t>トリネオTSS-1810Y</t>
    <phoneticPr fontId="2"/>
  </si>
  <si>
    <t>ボンドUコートF N-75</t>
    <phoneticPr fontId="2"/>
  </si>
  <si>
    <t>set</t>
    <phoneticPr fontId="2"/>
  </si>
  <si>
    <t>m</t>
    <phoneticPr fontId="2"/>
  </si>
  <si>
    <t>ボンドVMプライマー</t>
    <phoneticPr fontId="2"/>
  </si>
  <si>
    <t>ボンドVM-3中塗り</t>
    <phoneticPr fontId="2"/>
  </si>
  <si>
    <t>ボンドシールプライマー#1　土木用</t>
    <rPh sb="14" eb="16">
      <t>ドボク</t>
    </rPh>
    <rPh sb="16" eb="17">
      <t>ヨウ</t>
    </rPh>
    <phoneticPr fontId="2"/>
  </si>
  <si>
    <t>㎏</t>
    <phoneticPr fontId="2"/>
  </si>
  <si>
    <t>ボンドQクリートNSS</t>
    <phoneticPr fontId="2"/>
  </si>
  <si>
    <t>ボンドQクリートN</t>
    <phoneticPr fontId="2"/>
  </si>
  <si>
    <t>ボンドネットホース（サラン紐）φ10</t>
    <phoneticPr fontId="2"/>
  </si>
  <si>
    <t>ボンドPモルタル骨材</t>
    <rPh sb="8" eb="10">
      <t>コツザイ</t>
    </rPh>
    <phoneticPr fontId="2"/>
  </si>
  <si>
    <t>㎏</t>
    <phoneticPr fontId="2"/>
  </si>
  <si>
    <t>ボンドE280G</t>
    <phoneticPr fontId="2"/>
  </si>
  <si>
    <t>L</t>
    <phoneticPr fontId="2"/>
  </si>
  <si>
    <t>ボンドUコートうすめ液</t>
    <phoneticPr fontId="2"/>
  </si>
  <si>
    <t>g</t>
    <phoneticPr fontId="2"/>
  </si>
  <si>
    <t>ボンドエフレックス</t>
    <phoneticPr fontId="2"/>
  </si>
  <si>
    <t>ボンドエフレックスタイルワン　ライトグレー</t>
    <phoneticPr fontId="2"/>
  </si>
  <si>
    <t>㎏</t>
    <phoneticPr fontId="2"/>
  </si>
  <si>
    <t>ボンドE2420</t>
    <phoneticPr fontId="2"/>
  </si>
  <si>
    <t>㎏</t>
    <phoneticPr fontId="2"/>
  </si>
  <si>
    <t>ボンドE2420D</t>
    <phoneticPr fontId="2"/>
  </si>
  <si>
    <t>ボンドE395</t>
    <phoneticPr fontId="2"/>
  </si>
  <si>
    <t>ボンドE395S</t>
    <phoneticPr fontId="2"/>
  </si>
  <si>
    <t>ボンドE395W</t>
    <phoneticPr fontId="2"/>
  </si>
  <si>
    <t>ボンドカーボピンネット中塗り主剤</t>
    <phoneticPr fontId="2"/>
  </si>
  <si>
    <t>袋</t>
    <rPh sb="0" eb="1">
      <t>フクロ</t>
    </rPh>
    <phoneticPr fontId="2"/>
  </si>
  <si>
    <t>㎏</t>
    <phoneticPr fontId="2"/>
  </si>
  <si>
    <t>ボンドカーボピンネット中塗り硬化剤</t>
    <rPh sb="14" eb="16">
      <t>コウカ</t>
    </rPh>
    <rPh sb="16" eb="17">
      <t>ザイ</t>
    </rPh>
    <phoneticPr fontId="2"/>
  </si>
  <si>
    <t>㎏</t>
    <phoneticPr fontId="2"/>
  </si>
  <si>
    <t>ボンドカーボピンネット上塗り</t>
    <rPh sb="11" eb="12">
      <t>ウエ</t>
    </rPh>
    <rPh sb="12" eb="13">
      <t>ヌ</t>
    </rPh>
    <phoneticPr fontId="2"/>
  </si>
  <si>
    <t>ボンドカーボピンネット上塗り主剤</t>
    <rPh sb="11" eb="12">
      <t>ウエ</t>
    </rPh>
    <phoneticPr fontId="2"/>
  </si>
  <si>
    <t>ボンドカーボピンネット上塗り硬化剤</t>
    <rPh sb="11" eb="12">
      <t>ウエ</t>
    </rPh>
    <rPh sb="14" eb="16">
      <t>コウカ</t>
    </rPh>
    <rPh sb="16" eb="17">
      <t>ザイ</t>
    </rPh>
    <phoneticPr fontId="2"/>
  </si>
  <si>
    <t>ボンドFコートF N-75</t>
    <phoneticPr fontId="2"/>
  </si>
  <si>
    <t>set</t>
    <phoneticPr fontId="2"/>
  </si>
  <si>
    <t>TSレジンTSF600S</t>
    <phoneticPr fontId="2"/>
  </si>
  <si>
    <t>㎏</t>
    <phoneticPr fontId="2"/>
  </si>
  <si>
    <t>TSレジンTSR800S</t>
    <phoneticPr fontId="2"/>
  </si>
  <si>
    <t>ボンドUPシール#700グレー</t>
    <phoneticPr fontId="2"/>
  </si>
  <si>
    <t>ボンドUPシールグレー</t>
    <phoneticPr fontId="2"/>
  </si>
  <si>
    <t>ボンドE2601</t>
    <phoneticPr fontId="2"/>
  </si>
  <si>
    <t>ボンドE2601S</t>
    <phoneticPr fontId="2"/>
  </si>
  <si>
    <t>ボンドE2601W</t>
    <phoneticPr fontId="2"/>
  </si>
  <si>
    <t>ボンドCPアンカー670打ち込み棒</t>
    <phoneticPr fontId="2"/>
  </si>
  <si>
    <t>ボンドカベコークノンブリード　クリヤー</t>
    <phoneticPr fontId="2"/>
  </si>
  <si>
    <t>ボンドカベコークノンブリード　ダークブラウン</t>
    <phoneticPr fontId="2"/>
  </si>
  <si>
    <t>ボンドカベコークノンブリード　ニューアイボリー</t>
    <phoneticPr fontId="2"/>
  </si>
  <si>
    <t>ボンドカベコークノンブリード　ブラウン</t>
    <phoneticPr fontId="2"/>
  </si>
  <si>
    <t>ボンドカベコークノンブリード　ベージュ</t>
    <phoneticPr fontId="2"/>
  </si>
  <si>
    <t>ボンドカベコークノンブリード　ホワイト</t>
    <phoneticPr fontId="2"/>
  </si>
  <si>
    <t>ボンドカベコークノンブリード　ライトグレー</t>
    <phoneticPr fontId="2"/>
  </si>
  <si>
    <t>ボンドシリンダーセットミニ（逆流防止機能付）</t>
    <phoneticPr fontId="2"/>
  </si>
  <si>
    <t>ボンドBC座金</t>
    <phoneticPr fontId="2"/>
  </si>
  <si>
    <t>ボンドBC入隅座金</t>
    <phoneticPr fontId="2"/>
  </si>
  <si>
    <t>シーカデュア30</t>
    <phoneticPr fontId="2"/>
  </si>
  <si>
    <t>㎏</t>
    <phoneticPr fontId="2"/>
  </si>
  <si>
    <t>トレカラミネートML520</t>
    <phoneticPr fontId="2"/>
  </si>
  <si>
    <t>ボンド耐火目地用シーラント　ホワイト</t>
    <rPh sb="3" eb="5">
      <t>タイカ</t>
    </rPh>
    <rPh sb="5" eb="7">
      <t>メジ</t>
    </rPh>
    <rPh sb="7" eb="8">
      <t>ヨウ</t>
    </rPh>
    <phoneticPr fontId="2"/>
  </si>
  <si>
    <t>ボンドVMネットレス下塗り</t>
    <phoneticPr fontId="2"/>
  </si>
  <si>
    <t>kg</t>
    <phoneticPr fontId="2"/>
  </si>
  <si>
    <t>ボンドEPX2</t>
    <phoneticPr fontId="2"/>
  </si>
  <si>
    <t>ボンドEPX3</t>
    <phoneticPr fontId="2"/>
  </si>
  <si>
    <t>ボンドVPグラウトFAフィラー</t>
    <phoneticPr fontId="2"/>
  </si>
  <si>
    <t>ボンドVPグラウト促進剤</t>
    <rPh sb="9" eb="12">
      <t>ソクシンザイ</t>
    </rPh>
    <phoneticPr fontId="2"/>
  </si>
  <si>
    <t>基</t>
    <rPh sb="0" eb="1">
      <t>キ</t>
    </rPh>
    <phoneticPr fontId="2"/>
  </si>
  <si>
    <t>ボンドVPグラウト100A</t>
    <phoneticPr fontId="2"/>
  </si>
  <si>
    <t>kg</t>
    <phoneticPr fontId="2"/>
  </si>
  <si>
    <t>ボンドVPグラウト100B</t>
    <phoneticPr fontId="2"/>
  </si>
  <si>
    <t>ボンドVPグラウト100BW</t>
    <phoneticPr fontId="2"/>
  </si>
  <si>
    <t>ボンドVPグラウト100C</t>
    <phoneticPr fontId="2"/>
  </si>
  <si>
    <t>kg</t>
    <phoneticPr fontId="2"/>
  </si>
  <si>
    <t>ボンドシリンダーセットミニ</t>
    <phoneticPr fontId="2"/>
  </si>
  <si>
    <t>ボンドAコートF</t>
    <phoneticPr fontId="2"/>
  </si>
  <si>
    <t>ｓｅｔ</t>
    <phoneticPr fontId="2"/>
  </si>
  <si>
    <t>ボンドCPアンカー650打ち込み棒</t>
    <rPh sb="12" eb="13">
      <t>ウ</t>
    </rPh>
    <rPh sb="14" eb="15">
      <t>コ</t>
    </rPh>
    <rPh sb="16" eb="17">
      <t>ボウ</t>
    </rPh>
    <phoneticPr fontId="2"/>
  </si>
  <si>
    <t>ボンドCPアンカー610打ち込み棒</t>
    <rPh sb="12" eb="13">
      <t>ウ</t>
    </rPh>
    <rPh sb="14" eb="15">
      <t>コ</t>
    </rPh>
    <rPh sb="16" eb="17">
      <t>ボウ</t>
    </rPh>
    <phoneticPr fontId="2"/>
  </si>
  <si>
    <t>ボンドCPアンカー550打ち込み棒</t>
    <rPh sb="12" eb="13">
      <t>ウ</t>
    </rPh>
    <rPh sb="14" eb="15">
      <t>コ</t>
    </rPh>
    <rPh sb="16" eb="17">
      <t>ボウ</t>
    </rPh>
    <phoneticPr fontId="2"/>
  </si>
  <si>
    <t>ボンドCPアンカー570打ち込み棒</t>
    <rPh sb="12" eb="13">
      <t>ウ</t>
    </rPh>
    <rPh sb="14" eb="15">
      <t>コ</t>
    </rPh>
    <rPh sb="16" eb="17">
      <t>ボウ</t>
    </rPh>
    <phoneticPr fontId="2"/>
  </si>
  <si>
    <t>ボンドCPアンカーピンCPE610</t>
    <phoneticPr fontId="2"/>
  </si>
  <si>
    <t>ボンドCPアンカーピンCPE570</t>
    <phoneticPr fontId="2"/>
  </si>
  <si>
    <t>ボンドCPキャップ6.5</t>
    <phoneticPr fontId="2"/>
  </si>
  <si>
    <t>ボンドCPキャップ9.0</t>
    <phoneticPr fontId="2"/>
  </si>
  <si>
    <t>ボンドE200</t>
    <phoneticPr fontId="2"/>
  </si>
  <si>
    <t>ボンドE250</t>
    <phoneticPr fontId="2"/>
  </si>
  <si>
    <t>ボンドE380</t>
    <phoneticPr fontId="2"/>
  </si>
  <si>
    <t>ボンドE258</t>
    <phoneticPr fontId="2"/>
  </si>
  <si>
    <t>ボンドE380F</t>
    <phoneticPr fontId="2"/>
  </si>
  <si>
    <t>ボンドE480</t>
    <phoneticPr fontId="2"/>
  </si>
  <si>
    <t>ボンドE810LS</t>
    <phoneticPr fontId="2"/>
  </si>
  <si>
    <t>ボンドE810LW</t>
    <phoneticPr fontId="2"/>
  </si>
  <si>
    <t>ボンドE1200</t>
    <phoneticPr fontId="2"/>
  </si>
  <si>
    <t>ボンドE2500</t>
    <phoneticPr fontId="2"/>
  </si>
  <si>
    <t>ボンドE810L</t>
    <phoneticPr fontId="2"/>
  </si>
  <si>
    <t>ボンドGうすめ液</t>
    <rPh sb="7" eb="8">
      <t>エキ</t>
    </rPh>
    <phoneticPr fontId="2"/>
  </si>
  <si>
    <t>ボンドFコートFうすめ液</t>
    <rPh sb="11" eb="12">
      <t>エキ</t>
    </rPh>
    <phoneticPr fontId="2"/>
  </si>
  <si>
    <t>ボンドGうすめ液Z</t>
    <rPh sb="7" eb="8">
      <t>エキ</t>
    </rPh>
    <phoneticPr fontId="2"/>
  </si>
  <si>
    <t>ボンドMS・FR・サイディング硬化遅延剤</t>
    <rPh sb="15" eb="17">
      <t>コウカ</t>
    </rPh>
    <rPh sb="17" eb="19">
      <t>チエン</t>
    </rPh>
    <rPh sb="19" eb="20">
      <t>ザイ</t>
    </rPh>
    <phoneticPr fontId="2"/>
  </si>
  <si>
    <t>ボンドMPX-1</t>
    <phoneticPr fontId="2"/>
  </si>
  <si>
    <t>ボンドPSシール硬化促進剤</t>
    <rPh sb="8" eb="10">
      <t>コウカ</t>
    </rPh>
    <rPh sb="10" eb="13">
      <t>ソクシンザイ</t>
    </rPh>
    <phoneticPr fontId="2"/>
  </si>
  <si>
    <t>ボンドPSシール硬化遅延剤</t>
    <rPh sb="8" eb="10">
      <t>コウカ</t>
    </rPh>
    <rPh sb="10" eb="13">
      <t>チエンザイ</t>
    </rPh>
    <phoneticPr fontId="2"/>
  </si>
  <si>
    <t>ボンドUP-1シール</t>
    <phoneticPr fontId="2"/>
  </si>
  <si>
    <t>ボンドEMSセグメントシール</t>
    <phoneticPr fontId="2"/>
  </si>
  <si>
    <t>ボンドポリウレタン系建築用硬化遅延剤</t>
    <rPh sb="9" eb="10">
      <t>ケイ</t>
    </rPh>
    <rPh sb="10" eb="13">
      <t>ケンチクヨウ</t>
    </rPh>
    <rPh sb="13" eb="15">
      <t>コウカ</t>
    </rPh>
    <rPh sb="15" eb="17">
      <t>チエン</t>
    </rPh>
    <rPh sb="17" eb="18">
      <t>ザイ</t>
    </rPh>
    <phoneticPr fontId="2"/>
  </si>
  <si>
    <t>g</t>
    <phoneticPr fontId="2"/>
  </si>
  <si>
    <t>ボンドユニエポ01</t>
    <phoneticPr fontId="2"/>
  </si>
  <si>
    <t>ボンドユニエポパウダーCG1</t>
    <phoneticPr fontId="2"/>
  </si>
  <si>
    <t>㎏</t>
    <phoneticPr fontId="2"/>
  </si>
  <si>
    <t>ボンドエフレックスタイルワン</t>
    <phoneticPr fontId="2"/>
  </si>
  <si>
    <t>ボンドエフレックスF1</t>
    <phoneticPr fontId="2"/>
  </si>
  <si>
    <t>ボンドE208SS</t>
    <phoneticPr fontId="2"/>
  </si>
  <si>
    <t>ボンドE209SS</t>
    <phoneticPr fontId="2"/>
  </si>
  <si>
    <t>ボンドEPX2W</t>
    <phoneticPr fontId="2"/>
  </si>
  <si>
    <t>ボンドEPX3W</t>
    <phoneticPr fontId="2"/>
  </si>
  <si>
    <t>ボンドE2900J</t>
    <phoneticPr fontId="2"/>
  </si>
  <si>
    <t>ボンドE2900JS</t>
    <phoneticPr fontId="2"/>
  </si>
  <si>
    <t>ボンドE2900JW</t>
    <phoneticPr fontId="2"/>
  </si>
  <si>
    <t>エフモル05</t>
    <phoneticPr fontId="2"/>
  </si>
  <si>
    <t>ボンドCPアンカーピンCPAL670</t>
    <phoneticPr fontId="2"/>
  </si>
  <si>
    <t>ボンドMGアンカーピン436</t>
    <phoneticPr fontId="2"/>
  </si>
  <si>
    <t>ボンドはくりシールクイック</t>
    <phoneticPr fontId="2"/>
  </si>
  <si>
    <t>ml</t>
    <phoneticPr fontId="2"/>
  </si>
  <si>
    <t>ボンドはくりプライマー</t>
    <phoneticPr fontId="2"/>
  </si>
  <si>
    <t>ボンドE390TL</t>
    <phoneticPr fontId="2"/>
  </si>
  <si>
    <t>ボンドVMネットレス中塗り</t>
    <rPh sb="10" eb="12">
      <t>ナカヌ</t>
    </rPh>
    <phoneticPr fontId="2"/>
  </si>
  <si>
    <t>ボンドEうすめ液</t>
    <rPh sb="7" eb="8">
      <t>エキ</t>
    </rPh>
    <phoneticPr fontId="2"/>
  </si>
  <si>
    <t>ボンドEK370</t>
    <phoneticPr fontId="2"/>
  </si>
  <si>
    <t>ボンドEK370S</t>
    <phoneticPr fontId="2"/>
  </si>
  <si>
    <t>ボンドEK370W</t>
    <phoneticPr fontId="2"/>
  </si>
  <si>
    <t>ボンドシールプライマー極用</t>
    <rPh sb="11" eb="12">
      <t>キワミ</t>
    </rPh>
    <rPh sb="12" eb="13">
      <t>ヨウ</t>
    </rPh>
    <phoneticPr fontId="2"/>
  </si>
  <si>
    <t>g</t>
    <phoneticPr fontId="2"/>
  </si>
  <si>
    <t>g</t>
    <phoneticPr fontId="2"/>
  </si>
  <si>
    <t>ボンドVM-3中塗り希釈剤</t>
    <phoneticPr fontId="2"/>
  </si>
  <si>
    <t>ボンドVMクリア</t>
    <phoneticPr fontId="2"/>
  </si>
  <si>
    <t>ボンドVMクリアプライマー</t>
    <phoneticPr fontId="2"/>
  </si>
  <si>
    <t>ボンドE2500S</t>
    <phoneticPr fontId="2"/>
  </si>
  <si>
    <t>ボンドE2500W</t>
    <phoneticPr fontId="2"/>
  </si>
  <si>
    <t>ボンドAUトップ</t>
    <phoneticPr fontId="2"/>
  </si>
  <si>
    <t>ボンドE2000S</t>
    <phoneticPr fontId="2"/>
  </si>
  <si>
    <t>ボンドE2000W</t>
    <phoneticPr fontId="2"/>
  </si>
  <si>
    <t>ボンドAUトップ N-75</t>
    <phoneticPr fontId="2"/>
  </si>
  <si>
    <t>ボンドWS919主剤</t>
    <phoneticPr fontId="2"/>
  </si>
  <si>
    <t>ボンドWS919安定剤</t>
    <phoneticPr fontId="2"/>
  </si>
  <si>
    <t>ボンドWS919促進剤</t>
    <phoneticPr fontId="2"/>
  </si>
  <si>
    <t>ボンドWS919硬化剤</t>
    <phoneticPr fontId="2"/>
  </si>
  <si>
    <t>ボンドアクアバインドZ</t>
    <phoneticPr fontId="2"/>
  </si>
  <si>
    <t>ボンドアクアトップコート</t>
    <phoneticPr fontId="2"/>
  </si>
  <si>
    <t>ボンドクリアプライマー</t>
    <phoneticPr fontId="2"/>
  </si>
  <si>
    <t>ボンド土木用シール極</t>
    <rPh sb="3" eb="6">
      <t>ドボクヨウ</t>
    </rPh>
    <rPh sb="9" eb="10">
      <t>キワミ</t>
    </rPh>
    <phoneticPr fontId="2"/>
  </si>
  <si>
    <t>ボンドBC逆止弁付座金</t>
    <phoneticPr fontId="2"/>
  </si>
  <si>
    <t>ボンドスクエアネット</t>
    <phoneticPr fontId="2"/>
  </si>
  <si>
    <t>ボンドG7700N</t>
    <phoneticPr fontId="2"/>
  </si>
  <si>
    <t>ボンドエフレックス　タイルワン　アプリパック　ブラック</t>
    <phoneticPr fontId="2"/>
  </si>
  <si>
    <t>ボンドエフレックス　タイルワン　アプリパック　ホワイト</t>
    <phoneticPr fontId="2"/>
  </si>
  <si>
    <t>ボンドエフレックス　タイルワン　アプリパック　グレー</t>
    <phoneticPr fontId="2"/>
  </si>
  <si>
    <t>ボンドエフレックス　タイルワン　アプリパック　ライトグレー</t>
    <phoneticPr fontId="2"/>
  </si>
  <si>
    <t>ボンドエフレックス　タイルワン　アプリパック　ダークグレー</t>
    <phoneticPr fontId="2"/>
  </si>
  <si>
    <t>ボンドエフレックス　タイルワン　アプリパック</t>
    <phoneticPr fontId="2"/>
  </si>
  <si>
    <t>ボンド塗装下地コーク　ノンブリード　クリア</t>
    <rPh sb="3" eb="5">
      <t>トソウ</t>
    </rPh>
    <rPh sb="5" eb="7">
      <t>シタジ</t>
    </rPh>
    <phoneticPr fontId="2"/>
  </si>
  <si>
    <t>ボンド塗装下地コーク　ノンブリード　ホワイト</t>
    <rPh sb="3" eb="5">
      <t>トソウ</t>
    </rPh>
    <rPh sb="5" eb="7">
      <t>シタジ</t>
    </rPh>
    <phoneticPr fontId="2"/>
  </si>
  <si>
    <t>トレカクロスUT70-20G-50</t>
    <phoneticPr fontId="2"/>
  </si>
  <si>
    <t>ボンドカーボピンネット中塗り1材</t>
    <rPh sb="11" eb="13">
      <t>ナカヌ</t>
    </rPh>
    <rPh sb="15" eb="16">
      <t>ザイ</t>
    </rPh>
    <phoneticPr fontId="2"/>
  </si>
  <si>
    <t>ボンドマイクロクラック補修用プライマー</t>
    <rPh sb="11" eb="14">
      <t>ホシュウヨウ</t>
    </rPh>
    <phoneticPr fontId="2"/>
  </si>
  <si>
    <t>ボンドレベルワン　アプリパック</t>
    <phoneticPr fontId="2"/>
  </si>
  <si>
    <t>ボンドMSコーク　ノンブリードLM</t>
    <phoneticPr fontId="2"/>
  </si>
  <si>
    <t>ボンドMSコーク　ノンブリードLM　グレー</t>
    <phoneticPr fontId="2"/>
  </si>
  <si>
    <t>ボンドMSコーク　ノンブリードLM　コンクリートグレー</t>
    <phoneticPr fontId="2"/>
  </si>
  <si>
    <t>ボンドMSコーク　ノンブリードLM　ステンカラー</t>
    <phoneticPr fontId="2"/>
  </si>
  <si>
    <t>ボンドMSコーク　ノンブリードLM　ダークグレー</t>
    <phoneticPr fontId="2"/>
  </si>
  <si>
    <t>ボンドMSコーク　ノンブリードLM　ニューアイボリー</t>
    <phoneticPr fontId="2"/>
  </si>
  <si>
    <t>ボンドMSコーク　ノンブリードLM　ニューアンバー</t>
    <phoneticPr fontId="2"/>
  </si>
  <si>
    <t>ボンドMSコーク　ノンブリードLM　ニューブロンズ</t>
    <phoneticPr fontId="2"/>
  </si>
  <si>
    <t>ボンドMSコーク　ノンブリードLM　ブラック</t>
    <phoneticPr fontId="2"/>
  </si>
  <si>
    <t>ボンドMSコーク　ノンブリードLM　ニューホワイト</t>
    <phoneticPr fontId="2"/>
  </si>
  <si>
    <t>ボンドMSコーク　ノンブリードLM　ライトグレー</t>
    <phoneticPr fontId="2"/>
  </si>
  <si>
    <t>ボンド営業本部</t>
    <phoneticPr fontId="2"/>
  </si>
  <si>
    <t>〒338-0832</t>
    <phoneticPr fontId="2"/>
  </si>
  <si>
    <t>埼玉県さいたま市桜区西堀5-3-35</t>
    <rPh sb="0" eb="3">
      <t>サイタマケン</t>
    </rPh>
    <rPh sb="7" eb="8">
      <t>シ</t>
    </rPh>
    <rPh sb="8" eb="10">
      <t>サクラク</t>
    </rPh>
    <rPh sb="10" eb="12">
      <t>ニシボリ</t>
    </rPh>
    <phoneticPr fontId="2"/>
  </si>
  <si>
    <t>Tel. 048-637-9950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</si>
</sst>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;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66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1" applyFont="1" applyBorder="1">
      <alignment vertical="center"/>
    </xf>
    <xf numFmtId="0" fontId="4" fillId="0" borderId="0" xfId="1" applyNumberFormat="1" applyFont="1" applyBorder="1" applyAlignment="1">
      <alignment horizontal="right" vertical="center"/>
    </xf>
    <xf numFmtId="0" fontId="4" fillId="0" borderId="0" xfId="1" applyFont="1">
      <alignment vertical="center"/>
    </xf>
    <xf numFmtId="0" fontId="4" fillId="0" borderId="0" xfId="1" applyFont="1" applyBorder="1" applyAlignment="1">
      <alignment horizontal="left" vertical="center"/>
    </xf>
    <xf numFmtId="0" fontId="5" fillId="0" borderId="0" xfId="0" applyFont="1" applyAlignment="1"/>
    <xf numFmtId="0" fontId="5" fillId="0" borderId="0" xfId="0" applyFont="1"/>
    <xf numFmtId="58" fontId="5" fillId="0" borderId="0" xfId="0" applyNumberFormat="1" applyFont="1" applyAlignment="1">
      <alignment horizontal="right"/>
    </xf>
    <xf numFmtId="58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shrinkToFit="1"/>
    </xf>
    <xf numFmtId="0" fontId="5" fillId="0" borderId="0" xfId="0" applyFont="1" applyBorder="1" applyAlignment="1">
      <alignment horizontal="right"/>
    </xf>
    <xf numFmtId="0" fontId="5" fillId="0" borderId="0" xfId="0" applyFont="1" applyBorder="1"/>
    <xf numFmtId="0" fontId="6" fillId="0" borderId="0" xfId="1" applyFont="1" applyBorder="1" applyAlignment="1">
      <alignment horizontal="left" vertical="center"/>
    </xf>
    <xf numFmtId="0" fontId="1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Border="1"/>
    <xf numFmtId="0" fontId="4" fillId="0" borderId="0" xfId="1" applyFont="1" applyBorder="1" applyAlignment="1">
      <alignment vertical="center"/>
    </xf>
    <xf numFmtId="0" fontId="8" fillId="0" borderId="0" xfId="1" applyFont="1" applyBorder="1">
      <alignment vertical="center"/>
    </xf>
    <xf numFmtId="0" fontId="1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NumberFormat="1" applyFont="1" applyAlignment="1">
      <alignment horizontal="right" vertical="center"/>
    </xf>
    <xf numFmtId="0" fontId="4" fillId="0" borderId="0" xfId="1" applyFont="1" applyFill="1" applyBorder="1" applyAlignment="1">
      <alignment horizontal="left" vertical="center"/>
    </xf>
    <xf numFmtId="0" fontId="1" fillId="0" borderId="0" xfId="0" applyFont="1" applyBorder="1"/>
    <xf numFmtId="58" fontId="1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4" fillId="0" borderId="0" xfId="1" applyFont="1" applyFill="1" applyBorder="1">
      <alignment vertical="center"/>
    </xf>
    <xf numFmtId="49" fontId="5" fillId="0" borderId="0" xfId="0" applyNumberFormat="1" applyFont="1" applyAlignment="1">
      <alignment horizontal="right" shrinkToFit="1"/>
    </xf>
    <xf numFmtId="176" fontId="5" fillId="0" borderId="2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3" fillId="0" borderId="0" xfId="0" applyFont="1" applyAlignment="1">
      <alignment horizontal="center"/>
    </xf>
    <xf numFmtId="49" fontId="5" fillId="0" borderId="0" xfId="0" applyNumberFormat="1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1" xfId="0" applyFont="1" applyBorder="1" applyAlignment="1">
      <alignment horizontal="center" shrinkToFit="1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5" fillId="0" borderId="4" xfId="0" applyFont="1" applyBorder="1" applyAlignment="1"/>
    <xf numFmtId="0" fontId="5" fillId="0" borderId="5" xfId="0" applyFont="1" applyBorder="1" applyAlignment="1"/>
    <xf numFmtId="0" fontId="5" fillId="0" borderId="3" xfId="0" applyFont="1" applyBorder="1" applyAlignment="1"/>
  </cellXfs>
  <cellStyles count="2">
    <cellStyle name="標準" xfId="0" builtinId="0"/>
    <cellStyle name="標準_出荷証明書＞モリシタ⑤_出荷証明書ひな型　＞名古屋_FF4D8000_Book1_1月_１０月_１０月_１０月_１０月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47625</xdr:colOff>
      <xdr:row>42</xdr:row>
      <xdr:rowOff>66675</xdr:rowOff>
    </xdr:from>
    <xdr:ext cx="1819275" cy="221863"/>
    <xdr:pic>
      <xdr:nvPicPr>
        <xdr:cNvPr id="3" name="図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7600950"/>
          <a:ext cx="1819275" cy="22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47625</xdr:colOff>
      <xdr:row>92</xdr:row>
      <xdr:rowOff>66675</xdr:rowOff>
    </xdr:from>
    <xdr:ext cx="1819275" cy="221863"/>
    <xdr:pic>
      <xdr:nvPicPr>
        <xdr:cNvPr id="4" name="図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7600950"/>
          <a:ext cx="1819275" cy="22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47625</xdr:colOff>
      <xdr:row>142</xdr:row>
      <xdr:rowOff>66675</xdr:rowOff>
    </xdr:from>
    <xdr:ext cx="1819275" cy="221863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7600950"/>
          <a:ext cx="1819275" cy="22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47625</xdr:colOff>
      <xdr:row>192</xdr:row>
      <xdr:rowOff>66675</xdr:rowOff>
    </xdr:from>
    <xdr:ext cx="1819275" cy="221863"/>
    <xdr:pic>
      <xdr:nvPicPr>
        <xdr:cNvPr id="6" name="図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7600950"/>
          <a:ext cx="1819275" cy="22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47625</xdr:colOff>
      <xdr:row>242</xdr:row>
      <xdr:rowOff>66675</xdr:rowOff>
    </xdr:from>
    <xdr:ext cx="1819275" cy="221863"/>
    <xdr:pic>
      <xdr:nvPicPr>
        <xdr:cNvPr id="7" name="図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7600950"/>
          <a:ext cx="1819275" cy="22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47625</xdr:colOff>
      <xdr:row>292</xdr:row>
      <xdr:rowOff>66675</xdr:rowOff>
    </xdr:from>
    <xdr:ext cx="1819275" cy="221863"/>
    <xdr:pic>
      <xdr:nvPicPr>
        <xdr:cNvPr id="8" name="図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7600950"/>
          <a:ext cx="1819275" cy="22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47625</xdr:colOff>
      <xdr:row>342</xdr:row>
      <xdr:rowOff>66675</xdr:rowOff>
    </xdr:from>
    <xdr:ext cx="1819275" cy="221863"/>
    <xdr:pic>
      <xdr:nvPicPr>
        <xdr:cNvPr id="9" name="図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7600950"/>
          <a:ext cx="1819275" cy="22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47625</xdr:colOff>
      <xdr:row>392</xdr:row>
      <xdr:rowOff>66675</xdr:rowOff>
    </xdr:from>
    <xdr:ext cx="1819275" cy="221863"/>
    <xdr:pic>
      <xdr:nvPicPr>
        <xdr:cNvPr id="10" name="図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7600950"/>
          <a:ext cx="1819275" cy="22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47625</xdr:colOff>
      <xdr:row>442</xdr:row>
      <xdr:rowOff>66675</xdr:rowOff>
    </xdr:from>
    <xdr:ext cx="1819275" cy="221863"/>
    <xdr:pic>
      <xdr:nvPicPr>
        <xdr:cNvPr id="11" name="図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7600950"/>
          <a:ext cx="1819275" cy="22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47625</xdr:colOff>
      <xdr:row>492</xdr:row>
      <xdr:rowOff>66675</xdr:rowOff>
    </xdr:from>
    <xdr:ext cx="1819275" cy="221863"/>
    <xdr:pic>
      <xdr:nvPicPr>
        <xdr:cNvPr id="12" name="図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7600950"/>
          <a:ext cx="1819275" cy="22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1:F502"/>
  <sheetViews>
    <sheetView workbookViewId="0">
      <selection activeCell="C77" sqref="C77"/>
    </sheetView>
  </sheetViews>
  <sheetFormatPr defaultRowHeight="13.5" x14ac:dyDescent="0.15"/>
  <cols>
    <col min="2" max="2" width="52.5" style="19" customWidth="1"/>
    <col min="3" max="3" width="9" style="25"/>
    <col min="4" max="6" width="9" style="19"/>
  </cols>
  <sheetData>
    <row r="1" spans="2:6" x14ac:dyDescent="0.15">
      <c r="B1" s="2" t="s">
        <v>303</v>
      </c>
      <c r="C1" s="3">
        <v>18</v>
      </c>
      <c r="D1" s="2" t="s">
        <v>2</v>
      </c>
      <c r="E1" s="2" t="s">
        <v>3</v>
      </c>
      <c r="F1" s="2" t="s">
        <v>2</v>
      </c>
    </row>
    <row r="2" spans="2:6" x14ac:dyDescent="0.15">
      <c r="B2" s="2" t="s">
        <v>306</v>
      </c>
      <c r="C2" s="3">
        <v>18</v>
      </c>
      <c r="D2" s="2" t="s">
        <v>226</v>
      </c>
      <c r="E2" s="2" t="s">
        <v>168</v>
      </c>
      <c r="F2" s="2" t="s">
        <v>226</v>
      </c>
    </row>
    <row r="3" spans="2:6" x14ac:dyDescent="0.15">
      <c r="B3" s="2" t="s">
        <v>1</v>
      </c>
      <c r="C3" s="3">
        <v>4</v>
      </c>
      <c r="D3" s="2" t="s">
        <v>2</v>
      </c>
      <c r="E3" s="2" t="s">
        <v>3</v>
      </c>
      <c r="F3" s="2" t="s">
        <v>2</v>
      </c>
    </row>
    <row r="4" spans="2:6" x14ac:dyDescent="0.15">
      <c r="B4" s="5" t="s">
        <v>6</v>
      </c>
      <c r="C4" s="3">
        <v>3</v>
      </c>
      <c r="D4" s="2" t="s">
        <v>7</v>
      </c>
      <c r="E4" s="2" t="s">
        <v>3</v>
      </c>
      <c r="F4" s="2" t="s">
        <v>2</v>
      </c>
    </row>
    <row r="5" spans="2:6" x14ac:dyDescent="0.15">
      <c r="B5" s="5" t="s">
        <v>8</v>
      </c>
      <c r="C5" s="3">
        <v>3</v>
      </c>
      <c r="D5" s="2" t="s">
        <v>7</v>
      </c>
      <c r="E5" s="2" t="s">
        <v>3</v>
      </c>
      <c r="F5" s="2" t="s">
        <v>2</v>
      </c>
    </row>
    <row r="6" spans="2:6" x14ac:dyDescent="0.15">
      <c r="B6" s="5" t="s">
        <v>10</v>
      </c>
      <c r="C6" s="3">
        <v>3</v>
      </c>
      <c r="D6" s="2" t="s">
        <v>7</v>
      </c>
      <c r="E6" s="2" t="s">
        <v>3</v>
      </c>
      <c r="F6" s="2" t="s">
        <v>2</v>
      </c>
    </row>
    <row r="7" spans="2:6" x14ac:dyDescent="0.15">
      <c r="B7" s="5" t="s">
        <v>14</v>
      </c>
      <c r="C7" s="3">
        <v>3</v>
      </c>
      <c r="D7" s="2" t="s">
        <v>7</v>
      </c>
      <c r="E7" s="2" t="s">
        <v>3</v>
      </c>
      <c r="F7" s="2" t="s">
        <v>2</v>
      </c>
    </row>
    <row r="8" spans="2:6" x14ac:dyDescent="0.15">
      <c r="B8" s="5" t="s">
        <v>16</v>
      </c>
      <c r="C8" s="3">
        <v>3</v>
      </c>
      <c r="D8" s="2" t="s">
        <v>7</v>
      </c>
      <c r="E8" s="2" t="s">
        <v>3</v>
      </c>
      <c r="F8" s="2" t="s">
        <v>2</v>
      </c>
    </row>
    <row r="9" spans="2:6" x14ac:dyDescent="0.15">
      <c r="B9" s="5" t="s">
        <v>17</v>
      </c>
      <c r="C9" s="3">
        <v>3</v>
      </c>
      <c r="D9" s="2" t="s">
        <v>7</v>
      </c>
      <c r="E9" s="2" t="s">
        <v>3</v>
      </c>
      <c r="F9" s="2" t="s">
        <v>2</v>
      </c>
    </row>
    <row r="10" spans="2:6" x14ac:dyDescent="0.15">
      <c r="B10" s="5" t="s">
        <v>18</v>
      </c>
      <c r="C10" s="3">
        <v>3</v>
      </c>
      <c r="D10" s="2" t="s">
        <v>7</v>
      </c>
      <c r="E10" s="2" t="s">
        <v>3</v>
      </c>
      <c r="F10" s="2" t="s">
        <v>2</v>
      </c>
    </row>
    <row r="11" spans="2:6" x14ac:dyDescent="0.15">
      <c r="B11" s="5" t="s">
        <v>21</v>
      </c>
      <c r="C11" s="3">
        <v>3</v>
      </c>
      <c r="D11" s="2" t="s">
        <v>7</v>
      </c>
      <c r="E11" s="2" t="s">
        <v>3</v>
      </c>
      <c r="F11" s="2" t="s">
        <v>2</v>
      </c>
    </row>
    <row r="12" spans="2:6" x14ac:dyDescent="0.15">
      <c r="B12" s="5" t="s">
        <v>276</v>
      </c>
      <c r="C12" s="3">
        <v>3</v>
      </c>
      <c r="D12" s="2" t="s">
        <v>2</v>
      </c>
      <c r="E12" s="2" t="s">
        <v>3</v>
      </c>
      <c r="F12" s="2" t="s">
        <v>2</v>
      </c>
    </row>
    <row r="13" spans="2:6" x14ac:dyDescent="0.15">
      <c r="B13" s="5" t="s">
        <v>23</v>
      </c>
      <c r="C13" s="3">
        <v>3</v>
      </c>
      <c r="D13" s="2" t="s">
        <v>7</v>
      </c>
      <c r="E13" s="2" t="s">
        <v>3</v>
      </c>
      <c r="F13" s="2" t="s">
        <v>2</v>
      </c>
    </row>
    <row r="14" spans="2:6" x14ac:dyDescent="0.15">
      <c r="B14" s="5" t="s">
        <v>25</v>
      </c>
      <c r="C14" s="3">
        <v>6</v>
      </c>
      <c r="D14" s="2" t="s">
        <v>7</v>
      </c>
      <c r="E14" s="2" t="s">
        <v>3</v>
      </c>
      <c r="F14" s="2" t="s">
        <v>2</v>
      </c>
    </row>
    <row r="15" spans="2:6" x14ac:dyDescent="0.15">
      <c r="B15" s="5" t="s">
        <v>26</v>
      </c>
      <c r="C15" s="3">
        <v>6</v>
      </c>
      <c r="D15" s="2" t="s">
        <v>7</v>
      </c>
      <c r="E15" s="2" t="s">
        <v>3</v>
      </c>
      <c r="F15" s="2" t="s">
        <v>2</v>
      </c>
    </row>
    <row r="16" spans="2:6" x14ac:dyDescent="0.15">
      <c r="B16" s="5" t="s">
        <v>277</v>
      </c>
      <c r="C16" s="3">
        <v>6</v>
      </c>
      <c r="D16" s="2" t="s">
        <v>7</v>
      </c>
      <c r="E16" s="2" t="s">
        <v>3</v>
      </c>
      <c r="F16" s="2" t="s">
        <v>2</v>
      </c>
    </row>
    <row r="17" spans="2:6" x14ac:dyDescent="0.15">
      <c r="B17" s="5" t="s">
        <v>28</v>
      </c>
      <c r="C17" s="3">
        <v>6</v>
      </c>
      <c r="D17" s="2" t="s">
        <v>7</v>
      </c>
      <c r="E17" s="2" t="s">
        <v>3</v>
      </c>
      <c r="F17" s="2" t="s">
        <v>2</v>
      </c>
    </row>
    <row r="18" spans="2:6" x14ac:dyDescent="0.15">
      <c r="B18" s="5" t="s">
        <v>249</v>
      </c>
      <c r="C18" s="3">
        <v>1</v>
      </c>
      <c r="D18" s="2" t="s">
        <v>7</v>
      </c>
      <c r="E18" s="2" t="s">
        <v>168</v>
      </c>
      <c r="F18" s="2" t="s">
        <v>2</v>
      </c>
    </row>
    <row r="19" spans="2:6" x14ac:dyDescent="0.15">
      <c r="B19" s="5" t="s">
        <v>250</v>
      </c>
      <c r="C19" s="3">
        <v>2</v>
      </c>
      <c r="D19" s="2" t="s">
        <v>7</v>
      </c>
      <c r="E19" s="2" t="s">
        <v>3</v>
      </c>
      <c r="F19" s="2" t="s">
        <v>2</v>
      </c>
    </row>
    <row r="20" spans="2:6" x14ac:dyDescent="0.15">
      <c r="B20" s="5" t="s">
        <v>252</v>
      </c>
      <c r="C20" s="3">
        <v>6</v>
      </c>
      <c r="D20" s="2" t="s">
        <v>7</v>
      </c>
      <c r="E20" s="2" t="s">
        <v>3</v>
      </c>
      <c r="F20" s="2" t="s">
        <v>2</v>
      </c>
    </row>
    <row r="21" spans="2:6" x14ac:dyDescent="0.15">
      <c r="B21" s="5" t="s">
        <v>251</v>
      </c>
      <c r="C21" s="3">
        <v>6</v>
      </c>
      <c r="D21" s="2" t="s">
        <v>7</v>
      </c>
      <c r="E21" s="2" t="s">
        <v>3</v>
      </c>
      <c r="F21" s="2" t="s">
        <v>2</v>
      </c>
    </row>
    <row r="22" spans="2:6" x14ac:dyDescent="0.15">
      <c r="B22" s="5" t="s">
        <v>56</v>
      </c>
      <c r="C22" s="3">
        <v>6</v>
      </c>
      <c r="D22" s="2" t="s">
        <v>7</v>
      </c>
      <c r="E22" s="2" t="s">
        <v>3</v>
      </c>
      <c r="F22" s="2" t="s">
        <v>2</v>
      </c>
    </row>
    <row r="23" spans="2:6" x14ac:dyDescent="0.15">
      <c r="B23" s="5" t="s">
        <v>289</v>
      </c>
      <c r="C23" s="3">
        <v>6</v>
      </c>
      <c r="D23" s="2" t="s">
        <v>7</v>
      </c>
      <c r="E23" s="2" t="s">
        <v>3</v>
      </c>
      <c r="F23" s="2" t="s">
        <v>2</v>
      </c>
    </row>
    <row r="24" spans="2:6" x14ac:dyDescent="0.15">
      <c r="B24" s="5" t="s">
        <v>253</v>
      </c>
      <c r="C24" s="3">
        <v>8</v>
      </c>
      <c r="D24" s="2" t="s">
        <v>7</v>
      </c>
      <c r="E24" s="2" t="s">
        <v>3</v>
      </c>
      <c r="F24" s="2" t="s">
        <v>2</v>
      </c>
    </row>
    <row r="25" spans="2:6" x14ac:dyDescent="0.15">
      <c r="B25" s="5" t="s">
        <v>189</v>
      </c>
      <c r="C25" s="3">
        <v>15</v>
      </c>
      <c r="D25" s="2" t="s">
        <v>7</v>
      </c>
      <c r="E25" s="2" t="s">
        <v>3</v>
      </c>
      <c r="F25" s="2" t="s">
        <v>2</v>
      </c>
    </row>
    <row r="26" spans="2:6" x14ac:dyDescent="0.15">
      <c r="B26" s="5" t="s">
        <v>190</v>
      </c>
      <c r="C26" s="3">
        <v>15</v>
      </c>
      <c r="D26" s="2" t="s">
        <v>7</v>
      </c>
      <c r="E26" s="2" t="s">
        <v>3</v>
      </c>
      <c r="F26" s="2" t="s">
        <v>2</v>
      </c>
    </row>
    <row r="27" spans="2:6" x14ac:dyDescent="0.15">
      <c r="B27" s="5" t="s">
        <v>191</v>
      </c>
      <c r="C27" s="3">
        <v>15</v>
      </c>
      <c r="D27" s="2" t="s">
        <v>7</v>
      </c>
      <c r="E27" s="2" t="s">
        <v>3</v>
      </c>
      <c r="F27" s="2" t="s">
        <v>2</v>
      </c>
    </row>
    <row r="28" spans="2:6" x14ac:dyDescent="0.15">
      <c r="B28" s="5" t="s">
        <v>254</v>
      </c>
      <c r="C28" s="3">
        <v>18</v>
      </c>
      <c r="D28" s="2" t="s">
        <v>7</v>
      </c>
      <c r="E28" s="2" t="s">
        <v>3</v>
      </c>
      <c r="F28" s="2" t="s">
        <v>2</v>
      </c>
    </row>
    <row r="29" spans="2:6" x14ac:dyDescent="0.15">
      <c r="B29" s="5" t="s">
        <v>57</v>
      </c>
      <c r="C29" s="3">
        <v>10</v>
      </c>
      <c r="D29" s="2" t="s">
        <v>7</v>
      </c>
      <c r="E29" s="2" t="s">
        <v>3</v>
      </c>
      <c r="F29" s="2" t="s">
        <v>2</v>
      </c>
    </row>
    <row r="30" spans="2:6" x14ac:dyDescent="0.15">
      <c r="B30" s="5" t="s">
        <v>259</v>
      </c>
      <c r="C30" s="3">
        <v>7</v>
      </c>
      <c r="D30" s="2" t="s">
        <v>7</v>
      </c>
      <c r="E30" s="2" t="s">
        <v>3</v>
      </c>
      <c r="F30" s="2" t="s">
        <v>2</v>
      </c>
    </row>
    <row r="31" spans="2:6" x14ac:dyDescent="0.15">
      <c r="B31" s="5" t="s">
        <v>255</v>
      </c>
      <c r="C31" s="3">
        <v>7</v>
      </c>
      <c r="D31" s="2" t="s">
        <v>7</v>
      </c>
      <c r="E31" s="2" t="s">
        <v>3</v>
      </c>
      <c r="F31" s="2" t="s">
        <v>2</v>
      </c>
    </row>
    <row r="32" spans="2:6" x14ac:dyDescent="0.15">
      <c r="B32" s="5" t="s">
        <v>256</v>
      </c>
      <c r="C32" s="3">
        <v>7</v>
      </c>
      <c r="D32" s="2" t="s">
        <v>7</v>
      </c>
      <c r="E32" s="2" t="s">
        <v>3</v>
      </c>
      <c r="F32" s="2" t="s">
        <v>2</v>
      </c>
    </row>
    <row r="33" spans="2:6" x14ac:dyDescent="0.15">
      <c r="B33" s="5" t="s">
        <v>257</v>
      </c>
      <c r="C33" s="3">
        <v>6</v>
      </c>
      <c r="D33" s="2" t="s">
        <v>7</v>
      </c>
      <c r="E33" s="2" t="s">
        <v>3</v>
      </c>
      <c r="F33" s="2" t="s">
        <v>2</v>
      </c>
    </row>
    <row r="34" spans="2:6" x14ac:dyDescent="0.15">
      <c r="B34" s="5" t="s">
        <v>304</v>
      </c>
      <c r="C34" s="3">
        <v>900</v>
      </c>
      <c r="D34" s="2" t="s">
        <v>44</v>
      </c>
      <c r="E34" s="2" t="s">
        <v>168</v>
      </c>
      <c r="F34" s="2" t="s">
        <v>44</v>
      </c>
    </row>
    <row r="35" spans="2:6" x14ac:dyDescent="0.15">
      <c r="B35" s="5" t="s">
        <v>305</v>
      </c>
      <c r="C35" s="3">
        <v>900</v>
      </c>
      <c r="D35" s="2" t="s">
        <v>44</v>
      </c>
      <c r="E35" s="2" t="s">
        <v>168</v>
      </c>
      <c r="F35" s="2" t="s">
        <v>44</v>
      </c>
    </row>
    <row r="36" spans="2:6" x14ac:dyDescent="0.15">
      <c r="B36" s="2" t="s">
        <v>58</v>
      </c>
      <c r="C36" s="3">
        <v>15</v>
      </c>
      <c r="D36" s="2" t="s">
        <v>7</v>
      </c>
      <c r="E36" s="2" t="s">
        <v>3</v>
      </c>
      <c r="F36" s="2" t="s">
        <v>2</v>
      </c>
    </row>
    <row r="37" spans="2:6" x14ac:dyDescent="0.15">
      <c r="B37" s="2" t="s">
        <v>59</v>
      </c>
      <c r="C37" s="3">
        <v>15</v>
      </c>
      <c r="D37" s="2" t="s">
        <v>7</v>
      </c>
      <c r="E37" s="2" t="s">
        <v>3</v>
      </c>
      <c r="F37" s="2" t="s">
        <v>2</v>
      </c>
    </row>
    <row r="38" spans="2:6" x14ac:dyDescent="0.15">
      <c r="B38" s="2" t="s">
        <v>60</v>
      </c>
      <c r="C38" s="3">
        <v>15</v>
      </c>
      <c r="D38" s="2" t="s">
        <v>7</v>
      </c>
      <c r="E38" s="2" t="s">
        <v>3</v>
      </c>
      <c r="F38" s="2" t="s">
        <v>2</v>
      </c>
    </row>
    <row r="39" spans="2:6" x14ac:dyDescent="0.15">
      <c r="B39" s="2" t="s">
        <v>143</v>
      </c>
      <c r="C39" s="3">
        <v>15</v>
      </c>
      <c r="D39" s="2" t="s">
        <v>7</v>
      </c>
      <c r="E39" s="2" t="s">
        <v>3</v>
      </c>
      <c r="F39" s="2" t="s">
        <v>2</v>
      </c>
    </row>
    <row r="40" spans="2:6" x14ac:dyDescent="0.15">
      <c r="B40" s="2" t="s">
        <v>144</v>
      </c>
      <c r="C40" s="3">
        <v>15</v>
      </c>
      <c r="D40" s="2" t="s">
        <v>7</v>
      </c>
      <c r="E40" s="2" t="s">
        <v>3</v>
      </c>
      <c r="F40" s="2" t="s">
        <v>2</v>
      </c>
    </row>
    <row r="41" spans="2:6" x14ac:dyDescent="0.15">
      <c r="B41" s="2" t="s">
        <v>145</v>
      </c>
      <c r="C41" s="3">
        <v>15</v>
      </c>
      <c r="D41" s="2" t="s">
        <v>7</v>
      </c>
      <c r="E41" s="2" t="s">
        <v>3</v>
      </c>
      <c r="F41" s="2" t="s">
        <v>2</v>
      </c>
    </row>
    <row r="42" spans="2:6" x14ac:dyDescent="0.15">
      <c r="B42" s="5" t="s">
        <v>146</v>
      </c>
      <c r="C42" s="3">
        <v>400</v>
      </c>
      <c r="D42" s="2" t="s">
        <v>4</v>
      </c>
      <c r="E42" s="2" t="s">
        <v>5</v>
      </c>
      <c r="F42" s="2" t="s">
        <v>4</v>
      </c>
    </row>
    <row r="43" spans="2:6" x14ac:dyDescent="0.15">
      <c r="B43" s="5"/>
      <c r="C43" s="3">
        <v>900</v>
      </c>
      <c r="D43" s="2" t="s">
        <v>89</v>
      </c>
      <c r="E43" s="2" t="s">
        <v>5</v>
      </c>
      <c r="F43" s="2" t="s">
        <v>89</v>
      </c>
    </row>
    <row r="44" spans="2:6" x14ac:dyDescent="0.15">
      <c r="B44" s="5" t="s">
        <v>179</v>
      </c>
      <c r="C44" s="3">
        <v>400</v>
      </c>
      <c r="D44" s="2" t="s">
        <v>4</v>
      </c>
      <c r="E44" s="2" t="s">
        <v>5</v>
      </c>
      <c r="F44" s="2" t="s">
        <v>4</v>
      </c>
    </row>
    <row r="45" spans="2:6" x14ac:dyDescent="0.15">
      <c r="B45" s="5" t="s">
        <v>143</v>
      </c>
      <c r="C45" s="3">
        <v>15</v>
      </c>
      <c r="D45" s="2" t="s">
        <v>7</v>
      </c>
      <c r="E45" s="2" t="s">
        <v>3</v>
      </c>
      <c r="F45" s="2" t="s">
        <v>2</v>
      </c>
    </row>
    <row r="46" spans="2:6" x14ac:dyDescent="0.15">
      <c r="B46" s="5" t="s">
        <v>144</v>
      </c>
      <c r="C46" s="3">
        <v>15</v>
      </c>
      <c r="D46" s="2" t="s">
        <v>7</v>
      </c>
      <c r="E46" s="2" t="s">
        <v>3</v>
      </c>
      <c r="F46" s="2" t="s">
        <v>2</v>
      </c>
    </row>
    <row r="47" spans="2:6" x14ac:dyDescent="0.15">
      <c r="B47" s="5" t="s">
        <v>145</v>
      </c>
      <c r="C47" s="3">
        <v>15</v>
      </c>
      <c r="D47" s="2" t="s">
        <v>7</v>
      </c>
      <c r="E47" s="2" t="s">
        <v>3</v>
      </c>
      <c r="F47" s="2" t="s">
        <v>2</v>
      </c>
    </row>
    <row r="48" spans="2:6" x14ac:dyDescent="0.15">
      <c r="B48" s="2" t="s">
        <v>147</v>
      </c>
      <c r="C48" s="3">
        <v>15</v>
      </c>
      <c r="D48" s="2" t="s">
        <v>7</v>
      </c>
      <c r="E48" s="2" t="s">
        <v>3</v>
      </c>
      <c r="F48" s="2" t="s">
        <v>2</v>
      </c>
    </row>
    <row r="49" spans="2:6" x14ac:dyDescent="0.15">
      <c r="B49" s="2" t="s">
        <v>148</v>
      </c>
      <c r="C49" s="3">
        <v>15</v>
      </c>
      <c r="D49" s="2" t="s">
        <v>7</v>
      </c>
      <c r="E49" s="2" t="s">
        <v>3</v>
      </c>
      <c r="F49" s="2" t="s">
        <v>2</v>
      </c>
    </row>
    <row r="50" spans="2:6" x14ac:dyDescent="0.15">
      <c r="B50" s="2" t="s">
        <v>149</v>
      </c>
      <c r="C50" s="3">
        <v>15</v>
      </c>
      <c r="D50" s="2" t="s">
        <v>7</v>
      </c>
      <c r="E50" s="2" t="s">
        <v>3</v>
      </c>
      <c r="F50" s="2" t="s">
        <v>2</v>
      </c>
    </row>
    <row r="51" spans="2:6" x14ac:dyDescent="0.15">
      <c r="B51" s="2" t="s">
        <v>186</v>
      </c>
      <c r="C51" s="3">
        <v>3</v>
      </c>
      <c r="D51" s="2" t="s">
        <v>7</v>
      </c>
      <c r="E51" s="2" t="s">
        <v>3</v>
      </c>
      <c r="F51" s="2" t="s">
        <v>187</v>
      </c>
    </row>
    <row r="52" spans="2:6" x14ac:dyDescent="0.15">
      <c r="B52" s="2" t="s">
        <v>188</v>
      </c>
      <c r="C52" s="3">
        <v>3</v>
      </c>
      <c r="D52" s="2" t="s">
        <v>7</v>
      </c>
      <c r="E52" s="2" t="s">
        <v>3</v>
      </c>
      <c r="F52" s="2" t="s">
        <v>187</v>
      </c>
    </row>
    <row r="53" spans="2:6" x14ac:dyDescent="0.15">
      <c r="B53" s="2" t="s">
        <v>258</v>
      </c>
      <c r="C53" s="3">
        <v>15</v>
      </c>
      <c r="D53" s="2" t="s">
        <v>7</v>
      </c>
      <c r="E53" s="2" t="s">
        <v>3</v>
      </c>
      <c r="F53" s="2" t="s">
        <v>2</v>
      </c>
    </row>
    <row r="54" spans="2:6" x14ac:dyDescent="0.15">
      <c r="B54" s="2" t="s">
        <v>301</v>
      </c>
      <c r="C54" s="3">
        <v>15</v>
      </c>
      <c r="D54" s="2" t="s">
        <v>7</v>
      </c>
      <c r="E54" s="2" t="s">
        <v>3</v>
      </c>
      <c r="F54" s="2" t="s">
        <v>2</v>
      </c>
    </row>
    <row r="55" spans="2:6" x14ac:dyDescent="0.15">
      <c r="B55" s="2" t="s">
        <v>302</v>
      </c>
      <c r="C55" s="3">
        <v>15</v>
      </c>
      <c r="D55" s="2" t="s">
        <v>7</v>
      </c>
      <c r="E55" s="2" t="s">
        <v>3</v>
      </c>
      <c r="F55" s="2" t="s">
        <v>2</v>
      </c>
    </row>
    <row r="56" spans="2:6" x14ac:dyDescent="0.15">
      <c r="B56" s="2" t="s">
        <v>207</v>
      </c>
      <c r="C56" s="3">
        <v>3</v>
      </c>
      <c r="D56" s="2" t="s">
        <v>7</v>
      </c>
      <c r="E56" s="2" t="s">
        <v>3</v>
      </c>
      <c r="F56" s="2" t="s">
        <v>2</v>
      </c>
    </row>
    <row r="57" spans="2:6" x14ac:dyDescent="0.15">
      <c r="B57" s="2" t="s">
        <v>208</v>
      </c>
      <c r="C57" s="3">
        <v>3</v>
      </c>
      <c r="D57" s="2" t="s">
        <v>7</v>
      </c>
      <c r="E57" s="2" t="s">
        <v>3</v>
      </c>
      <c r="F57" s="2" t="s">
        <v>2</v>
      </c>
    </row>
    <row r="58" spans="2:6" x14ac:dyDescent="0.15">
      <c r="B58" s="2" t="s">
        <v>209</v>
      </c>
      <c r="C58" s="3">
        <v>3</v>
      </c>
      <c r="D58" s="2" t="s">
        <v>7</v>
      </c>
      <c r="E58" s="2" t="s">
        <v>3</v>
      </c>
      <c r="F58" s="2" t="s">
        <v>2</v>
      </c>
    </row>
    <row r="59" spans="2:6" x14ac:dyDescent="0.15">
      <c r="B59" s="2" t="s">
        <v>280</v>
      </c>
      <c r="C59" s="3">
        <v>15</v>
      </c>
      <c r="D59" s="2" t="s">
        <v>7</v>
      </c>
      <c r="E59" s="2" t="s">
        <v>3</v>
      </c>
      <c r="F59" s="2" t="s">
        <v>2</v>
      </c>
    </row>
    <row r="60" spans="2:6" x14ac:dyDescent="0.15">
      <c r="B60" s="2" t="s">
        <v>281</v>
      </c>
      <c r="C60" s="3">
        <v>15</v>
      </c>
      <c r="D60" s="2" t="s">
        <v>7</v>
      </c>
      <c r="E60" s="2" t="s">
        <v>3</v>
      </c>
      <c r="F60" s="2" t="s">
        <v>2</v>
      </c>
    </row>
    <row r="61" spans="2:6" x14ac:dyDescent="0.15">
      <c r="B61" s="2" t="s">
        <v>282</v>
      </c>
      <c r="C61" s="3">
        <v>15</v>
      </c>
      <c r="D61" s="2" t="s">
        <v>7</v>
      </c>
      <c r="E61" s="2" t="s">
        <v>3</v>
      </c>
      <c r="F61" s="2" t="s">
        <v>2</v>
      </c>
    </row>
    <row r="62" spans="2:6" x14ac:dyDescent="0.15">
      <c r="B62" s="2" t="s">
        <v>292</v>
      </c>
      <c r="C62" s="3">
        <v>20</v>
      </c>
      <c r="D62" s="2" t="s">
        <v>7</v>
      </c>
      <c r="E62" s="2" t="s">
        <v>3</v>
      </c>
      <c r="F62" s="2" t="s">
        <v>2</v>
      </c>
    </row>
    <row r="63" spans="2:6" x14ac:dyDescent="0.15">
      <c r="B63" s="2" t="s">
        <v>293</v>
      </c>
      <c r="C63" s="3">
        <v>20</v>
      </c>
      <c r="D63" s="2" t="s">
        <v>7</v>
      </c>
      <c r="E63" s="2" t="s">
        <v>3</v>
      </c>
      <c r="F63" s="2" t="s">
        <v>2</v>
      </c>
    </row>
    <row r="64" spans="2:6" x14ac:dyDescent="0.15">
      <c r="B64" s="2" t="s">
        <v>294</v>
      </c>
      <c r="C64" s="3">
        <v>20</v>
      </c>
      <c r="D64" s="2" t="s">
        <v>7</v>
      </c>
      <c r="E64" s="2" t="s">
        <v>3</v>
      </c>
      <c r="F64" s="2" t="s">
        <v>2</v>
      </c>
    </row>
    <row r="65" spans="2:6" x14ac:dyDescent="0.15">
      <c r="B65" s="2" t="s">
        <v>150</v>
      </c>
      <c r="C65" s="3">
        <v>20</v>
      </c>
      <c r="D65" s="2" t="s">
        <v>7</v>
      </c>
      <c r="E65" s="2" t="s">
        <v>3</v>
      </c>
      <c r="F65" s="2" t="s">
        <v>2</v>
      </c>
    </row>
    <row r="66" spans="2:6" x14ac:dyDescent="0.15">
      <c r="B66" s="2" t="s">
        <v>268</v>
      </c>
      <c r="C66" s="3">
        <v>8</v>
      </c>
      <c r="D66" s="2" t="s">
        <v>7</v>
      </c>
      <c r="E66" s="2" t="s">
        <v>3</v>
      </c>
      <c r="F66" s="2" t="s">
        <v>2</v>
      </c>
    </row>
    <row r="67" spans="2:6" x14ac:dyDescent="0.15">
      <c r="B67" s="5" t="s">
        <v>41</v>
      </c>
      <c r="C67" s="3">
        <v>9</v>
      </c>
      <c r="D67" s="2" t="s">
        <v>7</v>
      </c>
      <c r="E67" s="2" t="s">
        <v>3</v>
      </c>
      <c r="F67" s="2" t="s">
        <v>2</v>
      </c>
    </row>
    <row r="68" spans="2:6" x14ac:dyDescent="0.15">
      <c r="B68" s="2" t="s">
        <v>227</v>
      </c>
      <c r="C68" s="3">
        <v>15</v>
      </c>
      <c r="D68" s="2" t="s">
        <v>7</v>
      </c>
      <c r="E68" s="2" t="s">
        <v>3</v>
      </c>
      <c r="F68" s="2" t="s">
        <v>2</v>
      </c>
    </row>
    <row r="69" spans="2:6" x14ac:dyDescent="0.15">
      <c r="B69" s="2" t="s">
        <v>228</v>
      </c>
      <c r="C69" s="3">
        <v>15</v>
      </c>
      <c r="D69" s="2" t="s">
        <v>7</v>
      </c>
      <c r="E69" s="2" t="s">
        <v>3</v>
      </c>
      <c r="F69" s="2" t="s">
        <v>2</v>
      </c>
    </row>
    <row r="70" spans="2:6" x14ac:dyDescent="0.15">
      <c r="B70" s="2" t="s">
        <v>278</v>
      </c>
      <c r="C70" s="3">
        <v>15</v>
      </c>
      <c r="D70" s="2" t="s">
        <v>7</v>
      </c>
      <c r="E70" s="2" t="s">
        <v>3</v>
      </c>
      <c r="F70" s="2" t="s">
        <v>7</v>
      </c>
    </row>
    <row r="71" spans="2:6" x14ac:dyDescent="0.15">
      <c r="B71" s="2" t="s">
        <v>279</v>
      </c>
      <c r="C71" s="3">
        <v>15</v>
      </c>
      <c r="D71" s="2" t="s">
        <v>7</v>
      </c>
      <c r="E71" s="2" t="s">
        <v>3</v>
      </c>
      <c r="F71" s="2" t="s">
        <v>7</v>
      </c>
    </row>
    <row r="72" spans="2:6" x14ac:dyDescent="0.15">
      <c r="B72" s="5" t="s">
        <v>128</v>
      </c>
      <c r="C72" s="3">
        <v>333</v>
      </c>
      <c r="D72" s="2" t="s">
        <v>4</v>
      </c>
      <c r="E72" s="2" t="s">
        <v>5</v>
      </c>
      <c r="F72" s="2" t="s">
        <v>4</v>
      </c>
    </row>
    <row r="73" spans="2:6" x14ac:dyDescent="0.15">
      <c r="B73" s="5" t="s">
        <v>129</v>
      </c>
      <c r="C73" s="3">
        <v>333</v>
      </c>
      <c r="D73" s="2" t="s">
        <v>4</v>
      </c>
      <c r="E73" s="2" t="s">
        <v>5</v>
      </c>
      <c r="F73" s="2" t="s">
        <v>4</v>
      </c>
    </row>
    <row r="74" spans="2:6" x14ac:dyDescent="0.15">
      <c r="B74" s="5" t="s">
        <v>130</v>
      </c>
      <c r="C74" s="3">
        <v>333</v>
      </c>
      <c r="D74" s="2" t="s">
        <v>4</v>
      </c>
      <c r="E74" s="2" t="s">
        <v>5</v>
      </c>
      <c r="F74" s="2" t="s">
        <v>4</v>
      </c>
    </row>
    <row r="75" spans="2:6" x14ac:dyDescent="0.15">
      <c r="B75" s="5" t="s">
        <v>68</v>
      </c>
      <c r="C75" s="3">
        <v>4</v>
      </c>
      <c r="D75" s="2" t="s">
        <v>33</v>
      </c>
      <c r="E75" s="2" t="s">
        <v>3</v>
      </c>
      <c r="F75" s="2" t="s">
        <v>34</v>
      </c>
    </row>
    <row r="76" spans="2:6" x14ac:dyDescent="0.15">
      <c r="B76" s="5" t="s">
        <v>239</v>
      </c>
      <c r="C76" s="3">
        <v>16.5</v>
      </c>
      <c r="D76" s="2" t="s">
        <v>2</v>
      </c>
      <c r="E76" s="2" t="s">
        <v>240</v>
      </c>
      <c r="F76" s="2" t="s">
        <v>2</v>
      </c>
    </row>
    <row r="77" spans="2:6" x14ac:dyDescent="0.15">
      <c r="B77" s="5" t="s">
        <v>219</v>
      </c>
      <c r="C77" s="3"/>
      <c r="D77" s="2"/>
      <c r="E77" s="2"/>
      <c r="F77" s="2" t="s">
        <v>53</v>
      </c>
    </row>
    <row r="78" spans="2:6" x14ac:dyDescent="0.15">
      <c r="B78" s="5" t="s">
        <v>220</v>
      </c>
      <c r="C78" s="3"/>
      <c r="D78" s="2"/>
      <c r="E78" s="2"/>
      <c r="F78" s="2" t="s">
        <v>53</v>
      </c>
    </row>
    <row r="79" spans="2:6" x14ac:dyDescent="0.15">
      <c r="B79" s="5" t="s">
        <v>315</v>
      </c>
      <c r="C79" s="3"/>
      <c r="D79" s="2"/>
      <c r="E79" s="2"/>
      <c r="F79" s="2" t="s">
        <v>53</v>
      </c>
    </row>
    <row r="80" spans="2:6" x14ac:dyDescent="0.15">
      <c r="B80" s="5" t="s">
        <v>46</v>
      </c>
      <c r="C80" s="3">
        <v>100</v>
      </c>
      <c r="D80" s="2" t="s">
        <v>5</v>
      </c>
      <c r="E80" s="2" t="s">
        <v>47</v>
      </c>
      <c r="F80" s="2" t="s">
        <v>5</v>
      </c>
    </row>
    <row r="81" spans="2:6" x14ac:dyDescent="0.15">
      <c r="B81" s="5" t="s">
        <v>48</v>
      </c>
      <c r="C81" s="3">
        <v>100</v>
      </c>
      <c r="D81" s="2" t="s">
        <v>5</v>
      </c>
      <c r="E81" s="2" t="s">
        <v>47</v>
      </c>
      <c r="F81" s="2" t="s">
        <v>5</v>
      </c>
    </row>
    <row r="82" spans="2:6" x14ac:dyDescent="0.15">
      <c r="B82" s="2" t="s">
        <v>49</v>
      </c>
      <c r="C82" s="3">
        <v>100</v>
      </c>
      <c r="D82" s="2" t="s">
        <v>5</v>
      </c>
      <c r="E82" s="2" t="s">
        <v>47</v>
      </c>
      <c r="F82" s="2" t="s">
        <v>5</v>
      </c>
    </row>
    <row r="83" spans="2:6" x14ac:dyDescent="0.15">
      <c r="B83" s="2" t="s">
        <v>246</v>
      </c>
      <c r="C83" s="3">
        <v>100</v>
      </c>
      <c r="D83" s="2" t="s">
        <v>5</v>
      </c>
      <c r="E83" s="2" t="s">
        <v>47</v>
      </c>
      <c r="F83" s="2" t="s">
        <v>5</v>
      </c>
    </row>
    <row r="84" spans="2:6" x14ac:dyDescent="0.15">
      <c r="B84" s="2" t="s">
        <v>245</v>
      </c>
      <c r="C84" s="3">
        <v>100</v>
      </c>
      <c r="D84" s="2" t="s">
        <v>5</v>
      </c>
      <c r="E84" s="2" t="s">
        <v>47</v>
      </c>
      <c r="F84" s="2" t="s">
        <v>5</v>
      </c>
    </row>
    <row r="85" spans="2:6" x14ac:dyDescent="0.15">
      <c r="B85" s="2" t="s">
        <v>50</v>
      </c>
      <c r="C85" s="3">
        <v>100</v>
      </c>
      <c r="D85" s="2" t="s">
        <v>5</v>
      </c>
      <c r="E85" s="2" t="s">
        <v>47</v>
      </c>
      <c r="F85" s="2" t="s">
        <v>5</v>
      </c>
    </row>
    <row r="86" spans="2:6" x14ac:dyDescent="0.15">
      <c r="B86" s="5" t="s">
        <v>51</v>
      </c>
      <c r="C86" s="3">
        <v>100</v>
      </c>
      <c r="D86" s="2" t="s">
        <v>5</v>
      </c>
      <c r="E86" s="2" t="s">
        <v>47</v>
      </c>
      <c r="F86" s="2" t="s">
        <v>5</v>
      </c>
    </row>
    <row r="87" spans="2:6" x14ac:dyDescent="0.15">
      <c r="B87" s="5" t="s">
        <v>134</v>
      </c>
      <c r="C87" s="3">
        <v>100</v>
      </c>
      <c r="D87" s="2" t="s">
        <v>5</v>
      </c>
      <c r="E87" s="2" t="s">
        <v>47</v>
      </c>
      <c r="F87" s="2" t="s">
        <v>5</v>
      </c>
    </row>
    <row r="88" spans="2:6" x14ac:dyDescent="0.15">
      <c r="B88" s="2" t="s">
        <v>135</v>
      </c>
      <c r="C88" s="3">
        <v>100</v>
      </c>
      <c r="D88" s="2" t="s">
        <v>5</v>
      </c>
      <c r="E88" s="2" t="s">
        <v>47</v>
      </c>
      <c r="F88" s="2" t="s">
        <v>5</v>
      </c>
    </row>
    <row r="89" spans="2:6" x14ac:dyDescent="0.15">
      <c r="B89" s="5" t="s">
        <v>136</v>
      </c>
      <c r="C89" s="3">
        <v>100</v>
      </c>
      <c r="D89" s="2" t="s">
        <v>5</v>
      </c>
      <c r="E89" s="2" t="s">
        <v>47</v>
      </c>
      <c r="F89" s="2" t="s">
        <v>5</v>
      </c>
    </row>
    <row r="90" spans="2:6" x14ac:dyDescent="0.15">
      <c r="B90" s="5" t="s">
        <v>137</v>
      </c>
      <c r="C90" s="3">
        <v>100</v>
      </c>
      <c r="D90" s="2" t="s">
        <v>5</v>
      </c>
      <c r="E90" s="2" t="s">
        <v>47</v>
      </c>
      <c r="F90" s="2" t="s">
        <v>5</v>
      </c>
    </row>
    <row r="91" spans="2:6" x14ac:dyDescent="0.15">
      <c r="B91" s="5" t="s">
        <v>138</v>
      </c>
      <c r="C91" s="3">
        <v>100</v>
      </c>
      <c r="D91" s="2" t="s">
        <v>5</v>
      </c>
      <c r="E91" s="2" t="s">
        <v>47</v>
      </c>
      <c r="F91" s="2" t="s">
        <v>5</v>
      </c>
    </row>
    <row r="92" spans="2:6" x14ac:dyDescent="0.15">
      <c r="B92" s="5" t="s">
        <v>284</v>
      </c>
      <c r="C92" s="3">
        <v>100</v>
      </c>
      <c r="D92" s="2" t="s">
        <v>5</v>
      </c>
      <c r="E92" s="2" t="s">
        <v>47</v>
      </c>
      <c r="F92" s="2" t="s">
        <v>5</v>
      </c>
    </row>
    <row r="93" spans="2:6" x14ac:dyDescent="0.15">
      <c r="B93" s="5" t="s">
        <v>243</v>
      </c>
      <c r="C93" s="3"/>
      <c r="D93" s="2"/>
      <c r="E93" s="2"/>
      <c r="F93" s="2" t="s">
        <v>5</v>
      </c>
    </row>
    <row r="94" spans="2:6" x14ac:dyDescent="0.15">
      <c r="B94" s="5" t="s">
        <v>244</v>
      </c>
      <c r="C94" s="3"/>
      <c r="D94" s="2"/>
      <c r="E94" s="2"/>
      <c r="F94" s="2" t="s">
        <v>5</v>
      </c>
    </row>
    <row r="95" spans="2:6" x14ac:dyDescent="0.15">
      <c r="B95" s="5" t="s">
        <v>242</v>
      </c>
      <c r="C95" s="3"/>
      <c r="D95" s="2"/>
      <c r="E95" s="2"/>
      <c r="F95" s="2" t="s">
        <v>5</v>
      </c>
    </row>
    <row r="96" spans="2:6" x14ac:dyDescent="0.15">
      <c r="B96" s="5" t="s">
        <v>241</v>
      </c>
      <c r="C96" s="3"/>
      <c r="D96" s="2"/>
      <c r="E96" s="2"/>
      <c r="F96" s="2" t="s">
        <v>5</v>
      </c>
    </row>
    <row r="97" spans="2:6" x14ac:dyDescent="0.15">
      <c r="B97" s="5" t="s">
        <v>210</v>
      </c>
      <c r="C97" s="3"/>
      <c r="D97" s="2"/>
      <c r="E97" s="2"/>
      <c r="F97" s="2" t="s">
        <v>5</v>
      </c>
    </row>
    <row r="98" spans="2:6" x14ac:dyDescent="0.15">
      <c r="B98" s="5" t="s">
        <v>247</v>
      </c>
      <c r="C98" s="3">
        <v>100</v>
      </c>
      <c r="D98" s="2" t="s">
        <v>53</v>
      </c>
      <c r="E98" s="2" t="s">
        <v>193</v>
      </c>
      <c r="F98" s="2" t="s">
        <v>53</v>
      </c>
    </row>
    <row r="99" spans="2:6" x14ac:dyDescent="0.15">
      <c r="B99" s="5" t="s">
        <v>248</v>
      </c>
      <c r="C99" s="3">
        <v>100</v>
      </c>
      <c r="D99" s="2" t="s">
        <v>53</v>
      </c>
      <c r="E99" s="2" t="s">
        <v>193</v>
      </c>
      <c r="F99" s="2" t="s">
        <v>53</v>
      </c>
    </row>
    <row r="100" spans="2:6" x14ac:dyDescent="0.15">
      <c r="B100" s="5" t="s">
        <v>291</v>
      </c>
      <c r="C100" s="3">
        <v>15</v>
      </c>
      <c r="D100" s="2" t="s">
        <v>2</v>
      </c>
      <c r="E100" s="2" t="s">
        <v>9</v>
      </c>
      <c r="F100" s="2" t="s">
        <v>2</v>
      </c>
    </row>
    <row r="101" spans="2:6" x14ac:dyDescent="0.15">
      <c r="B101" s="5" t="s">
        <v>260</v>
      </c>
      <c r="C101" s="3">
        <v>15</v>
      </c>
      <c r="D101" s="2" t="s">
        <v>2</v>
      </c>
      <c r="E101" s="2" t="s">
        <v>9</v>
      </c>
      <c r="F101" s="2" t="s">
        <v>2</v>
      </c>
    </row>
    <row r="102" spans="2:6" x14ac:dyDescent="0.15">
      <c r="B102" s="5" t="s">
        <v>262</v>
      </c>
      <c r="C102" s="3">
        <v>13</v>
      </c>
      <c r="D102" s="2" t="s">
        <v>2</v>
      </c>
      <c r="E102" s="2" t="s">
        <v>9</v>
      </c>
      <c r="F102" s="2" t="s">
        <v>2</v>
      </c>
    </row>
    <row r="103" spans="2:6" x14ac:dyDescent="0.15">
      <c r="B103" s="5" t="s">
        <v>317</v>
      </c>
      <c r="C103" s="3">
        <v>430</v>
      </c>
      <c r="D103" s="2" t="s">
        <v>89</v>
      </c>
      <c r="E103" s="2" t="s">
        <v>5</v>
      </c>
      <c r="F103" s="2" t="s">
        <v>89</v>
      </c>
    </row>
    <row r="104" spans="2:6" x14ac:dyDescent="0.15">
      <c r="B104" s="5" t="s">
        <v>261</v>
      </c>
      <c r="C104" s="3">
        <v>16</v>
      </c>
      <c r="D104" s="2" t="s">
        <v>34</v>
      </c>
      <c r="E104" s="2" t="s">
        <v>9</v>
      </c>
      <c r="F104" s="2" t="s">
        <v>34</v>
      </c>
    </row>
    <row r="105" spans="2:6" x14ac:dyDescent="0.15">
      <c r="B105" s="5" t="s">
        <v>200</v>
      </c>
      <c r="C105" s="3">
        <v>18</v>
      </c>
      <c r="D105" s="2" t="s">
        <v>7</v>
      </c>
      <c r="E105" s="34" t="s">
        <v>201</v>
      </c>
      <c r="F105" s="2" t="s">
        <v>7</v>
      </c>
    </row>
    <row r="106" spans="2:6" x14ac:dyDescent="0.15">
      <c r="B106" s="2" t="s">
        <v>131</v>
      </c>
      <c r="C106" s="3">
        <v>4</v>
      </c>
      <c r="D106" s="2" t="s">
        <v>86</v>
      </c>
      <c r="E106" s="2" t="s">
        <v>9</v>
      </c>
      <c r="F106" s="2" t="s">
        <v>34</v>
      </c>
    </row>
    <row r="107" spans="2:6" x14ac:dyDescent="0.15">
      <c r="B107" s="5" t="s">
        <v>69</v>
      </c>
      <c r="C107" s="3">
        <v>4</v>
      </c>
      <c r="D107" s="2" t="s">
        <v>33</v>
      </c>
      <c r="E107" s="2" t="s">
        <v>3</v>
      </c>
      <c r="F107" s="2" t="s">
        <v>34</v>
      </c>
    </row>
    <row r="108" spans="2:6" x14ac:dyDescent="0.15">
      <c r="B108" s="5" t="s">
        <v>32</v>
      </c>
      <c r="C108" s="3">
        <v>6</v>
      </c>
      <c r="D108" s="2" t="s">
        <v>7</v>
      </c>
      <c r="E108" s="2" t="s">
        <v>3</v>
      </c>
      <c r="F108" s="2" t="s">
        <v>7</v>
      </c>
    </row>
    <row r="109" spans="2:6" x14ac:dyDescent="0.15">
      <c r="B109" s="5" t="s">
        <v>151</v>
      </c>
      <c r="C109" s="3">
        <v>8</v>
      </c>
      <c r="D109" s="2" t="s">
        <v>33</v>
      </c>
      <c r="E109" s="2" t="s">
        <v>3</v>
      </c>
      <c r="F109" s="2" t="s">
        <v>34</v>
      </c>
    </row>
    <row r="110" spans="2:6" x14ac:dyDescent="0.15">
      <c r="B110" s="5" t="s">
        <v>152</v>
      </c>
      <c r="C110" s="3">
        <v>800</v>
      </c>
      <c r="D110" s="2" t="s">
        <v>43</v>
      </c>
      <c r="E110" s="2" t="s">
        <v>3</v>
      </c>
      <c r="F110" s="2" t="s">
        <v>44</v>
      </c>
    </row>
    <row r="111" spans="2:6" x14ac:dyDescent="0.15">
      <c r="B111" s="5" t="s">
        <v>264</v>
      </c>
      <c r="C111" s="3">
        <v>333</v>
      </c>
      <c r="D111" s="2" t="s">
        <v>89</v>
      </c>
      <c r="E111" s="2" t="s">
        <v>5</v>
      </c>
      <c r="F111" s="2" t="s">
        <v>89</v>
      </c>
    </row>
    <row r="112" spans="2:6" x14ac:dyDescent="0.15">
      <c r="B112" s="5" t="s">
        <v>285</v>
      </c>
      <c r="C112" s="3">
        <v>200</v>
      </c>
      <c r="D112" s="2" t="s">
        <v>5</v>
      </c>
      <c r="E112" s="2" t="s">
        <v>47</v>
      </c>
      <c r="F112" s="2" t="s">
        <v>5</v>
      </c>
    </row>
    <row r="113" spans="2:6" x14ac:dyDescent="0.15">
      <c r="B113" s="5" t="s">
        <v>139</v>
      </c>
      <c r="C113" s="3">
        <v>200</v>
      </c>
      <c r="D113" s="2" t="s">
        <v>5</v>
      </c>
      <c r="E113" s="2" t="s">
        <v>47</v>
      </c>
      <c r="F113" s="2" t="s">
        <v>5</v>
      </c>
    </row>
    <row r="114" spans="2:6" x14ac:dyDescent="0.15">
      <c r="B114" s="5" t="s">
        <v>140</v>
      </c>
      <c r="C114" s="3">
        <v>200</v>
      </c>
      <c r="D114" s="2" t="s">
        <v>5</v>
      </c>
      <c r="E114" s="2" t="s">
        <v>47</v>
      </c>
      <c r="F114" s="2" t="s">
        <v>5</v>
      </c>
    </row>
    <row r="115" spans="2:6" x14ac:dyDescent="0.15">
      <c r="B115" s="5" t="s">
        <v>63</v>
      </c>
      <c r="C115" s="3">
        <v>4</v>
      </c>
      <c r="D115" s="2" t="s">
        <v>33</v>
      </c>
      <c r="E115" s="2" t="s">
        <v>3</v>
      </c>
      <c r="F115" s="2" t="s">
        <v>34</v>
      </c>
    </row>
    <row r="116" spans="2:6" x14ac:dyDescent="0.15">
      <c r="B116" s="5" t="s">
        <v>263</v>
      </c>
      <c r="C116" s="3">
        <v>40</v>
      </c>
      <c r="D116" s="2" t="s">
        <v>44</v>
      </c>
      <c r="E116" s="2" t="s">
        <v>53</v>
      </c>
      <c r="F116" s="2" t="s">
        <v>44</v>
      </c>
    </row>
    <row r="117" spans="2:6" x14ac:dyDescent="0.15">
      <c r="B117" s="5" t="s">
        <v>64</v>
      </c>
      <c r="C117" s="3">
        <v>4</v>
      </c>
      <c r="D117" s="2" t="s">
        <v>33</v>
      </c>
      <c r="E117" s="2" t="s">
        <v>3</v>
      </c>
      <c r="F117" s="2" t="s">
        <v>34</v>
      </c>
    </row>
    <row r="118" spans="2:6" x14ac:dyDescent="0.15">
      <c r="B118" s="5" t="s">
        <v>91</v>
      </c>
      <c r="C118" s="3">
        <v>333</v>
      </c>
      <c r="D118" s="2" t="s">
        <v>4</v>
      </c>
      <c r="E118" s="2" t="s">
        <v>5</v>
      </c>
      <c r="F118" s="2" t="s">
        <v>4</v>
      </c>
    </row>
    <row r="119" spans="2:6" x14ac:dyDescent="0.15">
      <c r="B119" s="2" t="s">
        <v>92</v>
      </c>
      <c r="C119" s="3">
        <v>333</v>
      </c>
      <c r="D119" s="2" t="s">
        <v>4</v>
      </c>
      <c r="E119" s="5" t="s">
        <v>5</v>
      </c>
      <c r="F119" s="2" t="s">
        <v>4</v>
      </c>
    </row>
    <row r="120" spans="2:6" x14ac:dyDescent="0.15">
      <c r="B120" s="2" t="s">
        <v>93</v>
      </c>
      <c r="C120" s="3">
        <v>333</v>
      </c>
      <c r="D120" s="2" t="s">
        <v>4</v>
      </c>
      <c r="E120" s="2" t="s">
        <v>5</v>
      </c>
      <c r="F120" s="2" t="s">
        <v>4</v>
      </c>
    </row>
    <row r="121" spans="2:6" x14ac:dyDescent="0.15">
      <c r="B121" s="2" t="s">
        <v>94</v>
      </c>
      <c r="C121" s="3">
        <v>333</v>
      </c>
      <c r="D121" s="2" t="s">
        <v>4</v>
      </c>
      <c r="E121" s="2" t="s">
        <v>5</v>
      </c>
      <c r="F121" s="2" t="s">
        <v>4</v>
      </c>
    </row>
    <row r="122" spans="2:6" x14ac:dyDescent="0.15">
      <c r="B122" s="2" t="s">
        <v>95</v>
      </c>
      <c r="C122" s="3">
        <v>333</v>
      </c>
      <c r="D122" s="2" t="s">
        <v>4</v>
      </c>
      <c r="E122" s="2" t="s">
        <v>5</v>
      </c>
      <c r="F122" s="2" t="s">
        <v>4</v>
      </c>
    </row>
    <row r="123" spans="2:6" x14ac:dyDescent="0.15">
      <c r="B123" s="2" t="s">
        <v>96</v>
      </c>
      <c r="C123" s="3">
        <v>333</v>
      </c>
      <c r="D123" s="2" t="s">
        <v>4</v>
      </c>
      <c r="E123" s="2" t="s">
        <v>5</v>
      </c>
      <c r="F123" s="2" t="s">
        <v>4</v>
      </c>
    </row>
    <row r="124" spans="2:6" x14ac:dyDescent="0.15">
      <c r="B124" s="2" t="s">
        <v>97</v>
      </c>
      <c r="C124" s="3">
        <v>333</v>
      </c>
      <c r="D124" s="2" t="s">
        <v>4</v>
      </c>
      <c r="E124" s="2" t="s">
        <v>5</v>
      </c>
      <c r="F124" s="2" t="s">
        <v>4</v>
      </c>
    </row>
    <row r="125" spans="2:6" x14ac:dyDescent="0.15">
      <c r="B125" s="2" t="s">
        <v>98</v>
      </c>
      <c r="C125" s="3">
        <v>333</v>
      </c>
      <c r="D125" s="2" t="s">
        <v>4</v>
      </c>
      <c r="E125" s="2" t="s">
        <v>5</v>
      </c>
      <c r="F125" s="2" t="s">
        <v>4</v>
      </c>
    </row>
    <row r="126" spans="2:6" x14ac:dyDescent="0.15">
      <c r="B126" s="2" t="s">
        <v>99</v>
      </c>
      <c r="C126" s="3">
        <v>333</v>
      </c>
      <c r="D126" s="2" t="s">
        <v>4</v>
      </c>
      <c r="E126" s="2" t="s">
        <v>5</v>
      </c>
      <c r="F126" s="2" t="s">
        <v>4</v>
      </c>
    </row>
    <row r="127" spans="2:6" x14ac:dyDescent="0.15">
      <c r="B127" s="2" t="s">
        <v>100</v>
      </c>
      <c r="C127" s="3">
        <v>333</v>
      </c>
      <c r="D127" s="2" t="s">
        <v>4</v>
      </c>
      <c r="E127" s="2" t="s">
        <v>5</v>
      </c>
      <c r="F127" s="2" t="s">
        <v>4</v>
      </c>
    </row>
    <row r="128" spans="2:6" x14ac:dyDescent="0.15">
      <c r="B128" s="2" t="s">
        <v>101</v>
      </c>
      <c r="C128" s="3">
        <v>333</v>
      </c>
      <c r="D128" s="2" t="s">
        <v>4</v>
      </c>
      <c r="E128" s="2" t="s">
        <v>5</v>
      </c>
      <c r="F128" s="2" t="s">
        <v>4</v>
      </c>
    </row>
    <row r="129" spans="2:6" x14ac:dyDescent="0.15">
      <c r="B129" s="5" t="s">
        <v>330</v>
      </c>
      <c r="C129" s="3">
        <v>320</v>
      </c>
      <c r="D129" s="2" t="s">
        <v>4</v>
      </c>
      <c r="E129" s="2" t="s">
        <v>5</v>
      </c>
      <c r="F129" s="2" t="s">
        <v>4</v>
      </c>
    </row>
    <row r="130" spans="2:6" x14ac:dyDescent="0.15">
      <c r="B130" s="5" t="s">
        <v>331</v>
      </c>
      <c r="C130" s="3">
        <v>320</v>
      </c>
      <c r="D130" s="2" t="s">
        <v>4</v>
      </c>
      <c r="E130" s="2" t="s">
        <v>5</v>
      </c>
      <c r="F130" s="2" t="s">
        <v>4</v>
      </c>
    </row>
    <row r="131" spans="2:6" x14ac:dyDescent="0.15">
      <c r="B131" s="5" t="s">
        <v>332</v>
      </c>
      <c r="C131" s="3">
        <v>320</v>
      </c>
      <c r="D131" s="2" t="s">
        <v>4</v>
      </c>
      <c r="E131" s="2" t="s">
        <v>5</v>
      </c>
      <c r="F131" s="2" t="s">
        <v>4</v>
      </c>
    </row>
    <row r="132" spans="2:6" x14ac:dyDescent="0.15">
      <c r="B132" s="5" t="s">
        <v>333</v>
      </c>
      <c r="C132" s="3">
        <v>320</v>
      </c>
      <c r="D132" s="2" t="s">
        <v>4</v>
      </c>
      <c r="E132" s="2" t="s">
        <v>5</v>
      </c>
      <c r="F132" s="2" t="s">
        <v>4</v>
      </c>
    </row>
    <row r="133" spans="2:6" x14ac:dyDescent="0.15">
      <c r="B133" s="5" t="s">
        <v>334</v>
      </c>
      <c r="C133" s="3">
        <v>320</v>
      </c>
      <c r="D133" s="2" t="s">
        <v>4</v>
      </c>
      <c r="E133" s="2" t="s">
        <v>5</v>
      </c>
      <c r="F133" s="2" t="s">
        <v>4</v>
      </c>
    </row>
    <row r="134" spans="2:6" x14ac:dyDescent="0.15">
      <c r="B134" s="5" t="s">
        <v>335</v>
      </c>
      <c r="C134" s="3">
        <v>320</v>
      </c>
      <c r="D134" s="2" t="s">
        <v>4</v>
      </c>
      <c r="E134" s="2" t="s">
        <v>5</v>
      </c>
      <c r="F134" s="2" t="s">
        <v>4</v>
      </c>
    </row>
    <row r="135" spans="2:6" x14ac:dyDescent="0.15">
      <c r="B135" s="5" t="s">
        <v>336</v>
      </c>
      <c r="C135" s="3">
        <v>320</v>
      </c>
      <c r="D135" s="2" t="s">
        <v>4</v>
      </c>
      <c r="E135" s="2" t="s">
        <v>5</v>
      </c>
      <c r="F135" s="2" t="s">
        <v>4</v>
      </c>
    </row>
    <row r="136" spans="2:6" x14ac:dyDescent="0.15">
      <c r="B136" s="5" t="s">
        <v>337</v>
      </c>
      <c r="C136" s="3">
        <v>320</v>
      </c>
      <c r="D136" s="2" t="s">
        <v>4</v>
      </c>
      <c r="E136" s="2" t="s">
        <v>5</v>
      </c>
      <c r="F136" s="2" t="s">
        <v>4</v>
      </c>
    </row>
    <row r="137" spans="2:6" x14ac:dyDescent="0.15">
      <c r="B137" s="5" t="s">
        <v>338</v>
      </c>
      <c r="C137" s="3">
        <v>320</v>
      </c>
      <c r="D137" s="2" t="s">
        <v>4</v>
      </c>
      <c r="E137" s="2" t="s">
        <v>5</v>
      </c>
      <c r="F137" s="2" t="s">
        <v>4</v>
      </c>
    </row>
    <row r="138" spans="2:6" x14ac:dyDescent="0.15">
      <c r="B138" s="5" t="s">
        <v>339</v>
      </c>
      <c r="C138" s="3">
        <v>320</v>
      </c>
      <c r="D138" s="2" t="s">
        <v>4</v>
      </c>
      <c r="E138" s="2" t="s">
        <v>5</v>
      </c>
      <c r="F138" s="2" t="s">
        <v>4</v>
      </c>
    </row>
    <row r="139" spans="2:6" x14ac:dyDescent="0.15">
      <c r="B139" s="5" t="s">
        <v>340</v>
      </c>
      <c r="C139" s="3">
        <v>320</v>
      </c>
      <c r="D139" s="2" t="s">
        <v>4</v>
      </c>
      <c r="E139" s="2" t="s">
        <v>5</v>
      </c>
      <c r="F139" s="2" t="s">
        <v>4</v>
      </c>
    </row>
    <row r="140" spans="2:6" x14ac:dyDescent="0.15">
      <c r="B140" s="5" t="s">
        <v>52</v>
      </c>
      <c r="C140" s="3">
        <v>330</v>
      </c>
      <c r="D140" s="2" t="s">
        <v>4</v>
      </c>
      <c r="E140" s="2" t="s">
        <v>5</v>
      </c>
      <c r="F140" s="2" t="s">
        <v>4</v>
      </c>
    </row>
    <row r="141" spans="2:6" x14ac:dyDescent="0.15">
      <c r="B141" s="5" t="s">
        <v>40</v>
      </c>
      <c r="C141" s="3">
        <v>12</v>
      </c>
      <c r="D141" s="2" t="s">
        <v>7</v>
      </c>
      <c r="E141" s="2" t="s">
        <v>3</v>
      </c>
      <c r="F141" s="2" t="s">
        <v>2</v>
      </c>
    </row>
    <row r="142" spans="2:6" x14ac:dyDescent="0.15">
      <c r="B142" s="5" t="s">
        <v>177</v>
      </c>
      <c r="C142" s="3">
        <v>3</v>
      </c>
      <c r="D142" s="2" t="s">
        <v>7</v>
      </c>
      <c r="E142" s="2" t="s">
        <v>193</v>
      </c>
      <c r="F142" s="2" t="s">
        <v>178</v>
      </c>
    </row>
    <row r="143" spans="2:6" x14ac:dyDescent="0.15">
      <c r="B143" s="5" t="s">
        <v>65</v>
      </c>
      <c r="C143" s="3">
        <v>4</v>
      </c>
      <c r="D143" s="2" t="s">
        <v>33</v>
      </c>
      <c r="E143" s="2" t="s">
        <v>3</v>
      </c>
      <c r="F143" s="2" t="s">
        <v>34</v>
      </c>
    </row>
    <row r="144" spans="2:6" x14ac:dyDescent="0.15">
      <c r="B144" s="5" t="s">
        <v>265</v>
      </c>
      <c r="C144" s="3">
        <v>50</v>
      </c>
      <c r="D144" s="2" t="s">
        <v>44</v>
      </c>
      <c r="E144" s="2" t="s">
        <v>53</v>
      </c>
      <c r="F144" s="2" t="s">
        <v>44</v>
      </c>
    </row>
    <row r="145" spans="2:6" x14ac:dyDescent="0.15">
      <c r="B145" s="5" t="s">
        <v>266</v>
      </c>
      <c r="C145" s="3">
        <v>50</v>
      </c>
      <c r="D145" s="2" t="s">
        <v>44</v>
      </c>
      <c r="E145" s="2" t="s">
        <v>53</v>
      </c>
      <c r="F145" s="2" t="s">
        <v>44</v>
      </c>
    </row>
    <row r="146" spans="2:6" x14ac:dyDescent="0.15">
      <c r="B146" s="5" t="s">
        <v>174</v>
      </c>
      <c r="C146" s="3">
        <v>20</v>
      </c>
      <c r="D146" s="2" t="s">
        <v>7</v>
      </c>
      <c r="E146" s="2" t="s">
        <v>9</v>
      </c>
      <c r="F146" s="2" t="s">
        <v>173</v>
      </c>
    </row>
    <row r="147" spans="2:6" x14ac:dyDescent="0.15">
      <c r="B147" s="5" t="s">
        <v>175</v>
      </c>
      <c r="C147" s="3">
        <v>20</v>
      </c>
      <c r="D147" s="2" t="s">
        <v>7</v>
      </c>
      <c r="E147" s="2" t="s">
        <v>9</v>
      </c>
      <c r="F147" s="2" t="s">
        <v>173</v>
      </c>
    </row>
    <row r="148" spans="2:6" x14ac:dyDescent="0.15">
      <c r="B148" s="5" t="s">
        <v>61</v>
      </c>
      <c r="C148" s="3">
        <v>15</v>
      </c>
      <c r="D148" s="2" t="s">
        <v>7</v>
      </c>
      <c r="E148" s="2" t="s">
        <v>62</v>
      </c>
      <c r="F148" s="2" t="s">
        <v>2</v>
      </c>
    </row>
    <row r="149" spans="2:6" x14ac:dyDescent="0.15">
      <c r="B149" s="5" t="s">
        <v>202</v>
      </c>
      <c r="C149" s="3">
        <v>10</v>
      </c>
      <c r="D149" s="2" t="s">
        <v>7</v>
      </c>
      <c r="E149" s="2" t="s">
        <v>3</v>
      </c>
      <c r="F149" s="2" t="s">
        <v>203</v>
      </c>
    </row>
    <row r="150" spans="2:6" x14ac:dyDescent="0.15">
      <c r="B150" s="5" t="s">
        <v>204</v>
      </c>
      <c r="C150" s="3">
        <v>10</v>
      </c>
      <c r="D150" s="2" t="s">
        <v>7</v>
      </c>
      <c r="E150" s="2" t="s">
        <v>3</v>
      </c>
      <c r="F150" s="2" t="s">
        <v>203</v>
      </c>
    </row>
    <row r="151" spans="2:6" x14ac:dyDescent="0.15">
      <c r="B151" s="2" t="s">
        <v>45</v>
      </c>
      <c r="C151" s="3">
        <v>333</v>
      </c>
      <c r="D151" s="2" t="s">
        <v>4</v>
      </c>
      <c r="E151" s="2" t="s">
        <v>5</v>
      </c>
      <c r="F151" s="2" t="s">
        <v>4</v>
      </c>
    </row>
    <row r="152" spans="2:6" x14ac:dyDescent="0.15">
      <c r="B152" s="5" t="s">
        <v>167</v>
      </c>
      <c r="C152" s="3">
        <v>18</v>
      </c>
      <c r="D152" s="2" t="s">
        <v>7</v>
      </c>
      <c r="E152" s="34" t="s">
        <v>168</v>
      </c>
      <c r="F152" s="2" t="s">
        <v>7</v>
      </c>
    </row>
    <row r="153" spans="2:6" x14ac:dyDescent="0.15">
      <c r="B153" s="5" t="s">
        <v>181</v>
      </c>
      <c r="C153" s="3">
        <v>16</v>
      </c>
      <c r="D153" s="2" t="s">
        <v>86</v>
      </c>
      <c r="E153" s="2" t="s">
        <v>9</v>
      </c>
      <c r="F153" s="2" t="s">
        <v>180</v>
      </c>
    </row>
    <row r="154" spans="2:6" x14ac:dyDescent="0.15">
      <c r="B154" s="5" t="s">
        <v>206</v>
      </c>
      <c r="C154" s="3">
        <v>8</v>
      </c>
      <c r="D154" s="2" t="s">
        <v>7</v>
      </c>
      <c r="E154" s="2" t="s">
        <v>3</v>
      </c>
      <c r="F154" s="2" t="s">
        <v>2</v>
      </c>
    </row>
    <row r="155" spans="2:6" x14ac:dyDescent="0.15">
      <c r="B155" s="5" t="s">
        <v>205</v>
      </c>
      <c r="C155" s="3">
        <v>8</v>
      </c>
      <c r="D155" s="2" t="s">
        <v>7</v>
      </c>
      <c r="E155" s="2" t="s">
        <v>3</v>
      </c>
      <c r="F155" s="2" t="s">
        <v>2</v>
      </c>
    </row>
    <row r="156" spans="2:6" x14ac:dyDescent="0.15">
      <c r="B156" s="5" t="s">
        <v>267</v>
      </c>
      <c r="C156" s="3">
        <v>850</v>
      </c>
      <c r="D156" s="2" t="s">
        <v>89</v>
      </c>
      <c r="E156" s="2" t="s">
        <v>5</v>
      </c>
      <c r="F156" s="2" t="s">
        <v>89</v>
      </c>
    </row>
    <row r="157" spans="2:6" x14ac:dyDescent="0.15">
      <c r="B157" s="5" t="s">
        <v>133</v>
      </c>
      <c r="C157" s="3">
        <v>100</v>
      </c>
      <c r="D157" s="2" t="s">
        <v>169</v>
      </c>
      <c r="E157" s="2" t="s">
        <v>19</v>
      </c>
      <c r="F157" s="2" t="s">
        <v>169</v>
      </c>
    </row>
    <row r="158" spans="2:6" x14ac:dyDescent="0.15">
      <c r="B158" s="5" t="s">
        <v>225</v>
      </c>
      <c r="C158" s="3">
        <v>4</v>
      </c>
      <c r="D158" s="2" t="s">
        <v>7</v>
      </c>
      <c r="E158" s="34" t="s">
        <v>53</v>
      </c>
      <c r="F158" s="2" t="s">
        <v>7</v>
      </c>
    </row>
    <row r="159" spans="2:6" x14ac:dyDescent="0.15">
      <c r="B159" s="5" t="s">
        <v>290</v>
      </c>
      <c r="C159" s="3">
        <v>16</v>
      </c>
      <c r="D159" s="2" t="s">
        <v>2</v>
      </c>
      <c r="E159" s="34" t="s">
        <v>53</v>
      </c>
      <c r="F159" s="2" t="s">
        <v>2</v>
      </c>
    </row>
    <row r="160" spans="2:6" x14ac:dyDescent="0.15">
      <c r="B160" s="5" t="s">
        <v>170</v>
      </c>
      <c r="C160" s="3">
        <v>4</v>
      </c>
      <c r="D160" s="2" t="s">
        <v>7</v>
      </c>
      <c r="E160" s="34" t="s">
        <v>9</v>
      </c>
      <c r="F160" s="2" t="s">
        <v>7</v>
      </c>
    </row>
    <row r="161" spans="2:6" x14ac:dyDescent="0.15">
      <c r="B161" s="5" t="s">
        <v>171</v>
      </c>
      <c r="C161" s="3">
        <v>13.5</v>
      </c>
      <c r="D161" s="2" t="s">
        <v>7</v>
      </c>
      <c r="E161" s="34" t="s">
        <v>168</v>
      </c>
      <c r="F161" s="2" t="s">
        <v>7</v>
      </c>
    </row>
    <row r="162" spans="2:6" x14ac:dyDescent="0.15">
      <c r="B162" s="5" t="s">
        <v>298</v>
      </c>
      <c r="C162" s="3">
        <v>270</v>
      </c>
      <c r="D162" s="2" t="s">
        <v>43</v>
      </c>
      <c r="E162" s="2" t="s">
        <v>9</v>
      </c>
      <c r="F162" s="2" t="s">
        <v>182</v>
      </c>
    </row>
    <row r="163" spans="2:6" x14ac:dyDescent="0.15">
      <c r="B163" s="5" t="s">
        <v>299</v>
      </c>
      <c r="C163" s="3">
        <v>6</v>
      </c>
      <c r="D163" s="2" t="s">
        <v>2</v>
      </c>
      <c r="E163" s="2" t="s">
        <v>168</v>
      </c>
      <c r="F163" s="2" t="s">
        <v>2</v>
      </c>
    </row>
    <row r="164" spans="2:6" x14ac:dyDescent="0.15">
      <c r="B164" s="5" t="s">
        <v>300</v>
      </c>
      <c r="C164" s="3">
        <v>4</v>
      </c>
      <c r="D164" s="2" t="s">
        <v>2</v>
      </c>
      <c r="E164" s="2" t="s">
        <v>9</v>
      </c>
      <c r="F164" s="2" t="s">
        <v>2</v>
      </c>
    </row>
    <row r="165" spans="2:6" x14ac:dyDescent="0.15">
      <c r="B165" s="5" t="s">
        <v>54</v>
      </c>
      <c r="C165" s="3">
        <v>25</v>
      </c>
      <c r="D165" s="2" t="s">
        <v>7</v>
      </c>
      <c r="E165" s="2" t="s">
        <v>3</v>
      </c>
      <c r="F165" s="2" t="s">
        <v>2</v>
      </c>
    </row>
    <row r="166" spans="2:6" x14ac:dyDescent="0.15">
      <c r="B166" s="5" t="s">
        <v>55</v>
      </c>
      <c r="C166" s="3">
        <v>13</v>
      </c>
      <c r="D166" s="2" t="s">
        <v>7</v>
      </c>
      <c r="E166" s="2" t="s">
        <v>3</v>
      </c>
      <c r="F166" s="2" t="s">
        <v>2</v>
      </c>
    </row>
    <row r="167" spans="2:6" x14ac:dyDescent="0.15">
      <c r="B167" s="5" t="s">
        <v>153</v>
      </c>
      <c r="C167" s="3">
        <v>5</v>
      </c>
      <c r="D167" s="2" t="s">
        <v>7</v>
      </c>
      <c r="E167" s="2" t="s">
        <v>9</v>
      </c>
      <c r="F167" s="2" t="s">
        <v>2</v>
      </c>
    </row>
    <row r="168" spans="2:6" x14ac:dyDescent="0.15">
      <c r="B168" s="5" t="s">
        <v>229</v>
      </c>
      <c r="C168" s="3">
        <v>1</v>
      </c>
      <c r="D168" s="2" t="s">
        <v>226</v>
      </c>
      <c r="E168" s="2" t="s">
        <v>226</v>
      </c>
      <c r="F168" s="2" t="s">
        <v>226</v>
      </c>
    </row>
    <row r="169" spans="2:6" x14ac:dyDescent="0.15">
      <c r="B169" s="5" t="s">
        <v>232</v>
      </c>
      <c r="C169" s="3">
        <v>900</v>
      </c>
      <c r="D169" s="2" t="s">
        <v>226</v>
      </c>
      <c r="E169" s="34" t="s">
        <v>231</v>
      </c>
      <c r="F169" s="2" t="s">
        <v>233</v>
      </c>
    </row>
    <row r="170" spans="2:6" x14ac:dyDescent="0.15">
      <c r="B170" s="5" t="s">
        <v>234</v>
      </c>
      <c r="C170" s="3">
        <v>900</v>
      </c>
      <c r="D170" s="2" t="s">
        <v>233</v>
      </c>
      <c r="E170" s="34" t="s">
        <v>231</v>
      </c>
      <c r="F170" s="2" t="s">
        <v>233</v>
      </c>
    </row>
    <row r="171" spans="2:6" x14ac:dyDescent="0.15">
      <c r="B171" s="5" t="s">
        <v>235</v>
      </c>
      <c r="C171" s="3">
        <v>900</v>
      </c>
      <c r="D171" s="2" t="s">
        <v>233</v>
      </c>
      <c r="E171" s="34" t="s">
        <v>231</v>
      </c>
      <c r="F171" s="2" t="s">
        <v>233</v>
      </c>
    </row>
    <row r="172" spans="2:6" x14ac:dyDescent="0.15">
      <c r="B172" s="5" t="s">
        <v>236</v>
      </c>
      <c r="C172" s="3">
        <v>1470</v>
      </c>
      <c r="D172" s="2" t="s">
        <v>233</v>
      </c>
      <c r="E172" s="34" t="s">
        <v>231</v>
      </c>
      <c r="F172" s="34" t="s">
        <v>233</v>
      </c>
    </row>
    <row r="173" spans="2:6" x14ac:dyDescent="0.15">
      <c r="B173" s="5" t="s">
        <v>230</v>
      </c>
      <c r="C173" s="3">
        <v>20</v>
      </c>
      <c r="D173" s="2" t="s">
        <v>233</v>
      </c>
      <c r="E173" s="34" t="s">
        <v>193</v>
      </c>
      <c r="F173" s="2" t="s">
        <v>237</v>
      </c>
    </row>
    <row r="174" spans="2:6" x14ac:dyDescent="0.15">
      <c r="B174" s="5" t="s">
        <v>154</v>
      </c>
      <c r="C174" s="3">
        <v>15</v>
      </c>
      <c r="D174" s="2" t="s">
        <v>7</v>
      </c>
      <c r="E174" s="2" t="s">
        <v>9</v>
      </c>
      <c r="F174" s="2" t="s">
        <v>2</v>
      </c>
    </row>
    <row r="175" spans="2:6" x14ac:dyDescent="0.15">
      <c r="B175" s="5" t="s">
        <v>155</v>
      </c>
      <c r="C175" s="3">
        <v>24</v>
      </c>
      <c r="D175" s="2" t="s">
        <v>7</v>
      </c>
      <c r="E175" s="2" t="s">
        <v>3</v>
      </c>
      <c r="F175" s="2" t="s">
        <v>2</v>
      </c>
    </row>
    <row r="176" spans="2:6" x14ac:dyDescent="0.15">
      <c r="B176" s="5" t="s">
        <v>307</v>
      </c>
      <c r="C176" s="3">
        <v>9</v>
      </c>
      <c r="D176" s="2" t="s">
        <v>34</v>
      </c>
      <c r="E176" s="2" t="s">
        <v>9</v>
      </c>
      <c r="F176" s="2" t="s">
        <v>34</v>
      </c>
    </row>
    <row r="177" spans="2:6" x14ac:dyDescent="0.15">
      <c r="B177" s="5" t="s">
        <v>308</v>
      </c>
      <c r="C177" s="3">
        <v>8</v>
      </c>
      <c r="D177" s="2" t="s">
        <v>34</v>
      </c>
      <c r="E177" s="2" t="s">
        <v>9</v>
      </c>
      <c r="F177" s="2" t="s">
        <v>34</v>
      </c>
    </row>
    <row r="178" spans="2:6" x14ac:dyDescent="0.15">
      <c r="B178" s="5" t="s">
        <v>309</v>
      </c>
      <c r="C178" s="3">
        <v>10</v>
      </c>
      <c r="D178" s="2" t="s">
        <v>34</v>
      </c>
      <c r="E178" s="2" t="s">
        <v>9</v>
      </c>
      <c r="F178" s="2" t="s">
        <v>34</v>
      </c>
    </row>
    <row r="179" spans="2:6" x14ac:dyDescent="0.15">
      <c r="B179" s="5" t="s">
        <v>310</v>
      </c>
      <c r="C179" s="3">
        <v>300</v>
      </c>
      <c r="D179" s="2" t="s">
        <v>44</v>
      </c>
      <c r="E179" s="2" t="s">
        <v>53</v>
      </c>
      <c r="F179" s="2" t="s">
        <v>44</v>
      </c>
    </row>
    <row r="180" spans="2:6" x14ac:dyDescent="0.15">
      <c r="B180" s="5" t="s">
        <v>311</v>
      </c>
      <c r="C180" s="3">
        <v>16</v>
      </c>
      <c r="D180" s="2" t="s">
        <v>226</v>
      </c>
      <c r="E180" s="2" t="s">
        <v>9</v>
      </c>
      <c r="F180" s="2" t="s">
        <v>226</v>
      </c>
    </row>
    <row r="181" spans="2:6" x14ac:dyDescent="0.15">
      <c r="B181" s="5" t="s">
        <v>312</v>
      </c>
      <c r="C181" s="3">
        <v>16</v>
      </c>
      <c r="D181" s="2" t="s">
        <v>226</v>
      </c>
      <c r="E181" s="2" t="s">
        <v>9</v>
      </c>
      <c r="F181" s="2" t="s">
        <v>226</v>
      </c>
    </row>
    <row r="182" spans="2:6" x14ac:dyDescent="0.15">
      <c r="B182" s="2" t="s">
        <v>102</v>
      </c>
      <c r="C182" s="3">
        <v>320</v>
      </c>
      <c r="D182" s="2" t="s">
        <v>4</v>
      </c>
      <c r="E182" s="2" t="s">
        <v>5</v>
      </c>
      <c r="F182" s="2" t="s">
        <v>4</v>
      </c>
    </row>
    <row r="183" spans="2:6" x14ac:dyDescent="0.15">
      <c r="B183" s="2" t="s">
        <v>103</v>
      </c>
      <c r="C183" s="3">
        <v>320</v>
      </c>
      <c r="D183" s="2" t="s">
        <v>4</v>
      </c>
      <c r="E183" s="2" t="s">
        <v>5</v>
      </c>
      <c r="F183" s="2" t="s">
        <v>4</v>
      </c>
    </row>
    <row r="184" spans="2:6" x14ac:dyDescent="0.15">
      <c r="B184" s="2" t="s">
        <v>104</v>
      </c>
      <c r="C184" s="3">
        <v>320</v>
      </c>
      <c r="D184" s="2" t="s">
        <v>4</v>
      </c>
      <c r="E184" s="2" t="s">
        <v>5</v>
      </c>
      <c r="F184" s="2" t="s">
        <v>4</v>
      </c>
    </row>
    <row r="185" spans="2:6" x14ac:dyDescent="0.15">
      <c r="B185" s="2" t="s">
        <v>105</v>
      </c>
      <c r="C185" s="3">
        <v>320</v>
      </c>
      <c r="D185" s="2" t="s">
        <v>4</v>
      </c>
      <c r="E185" s="2" t="s">
        <v>5</v>
      </c>
      <c r="F185" s="2" t="s">
        <v>4</v>
      </c>
    </row>
    <row r="186" spans="2:6" x14ac:dyDescent="0.15">
      <c r="B186" s="2" t="s">
        <v>283</v>
      </c>
      <c r="C186" s="3">
        <v>12.5</v>
      </c>
      <c r="D186" s="2" t="s">
        <v>2</v>
      </c>
      <c r="E186" s="2" t="s">
        <v>193</v>
      </c>
      <c r="F186" s="2" t="s">
        <v>2</v>
      </c>
    </row>
    <row r="187" spans="2:6" x14ac:dyDescent="0.15">
      <c r="B187" s="2"/>
      <c r="C187" s="3">
        <v>25</v>
      </c>
      <c r="D187" s="2" t="s">
        <v>226</v>
      </c>
      <c r="E187" s="2" t="s">
        <v>193</v>
      </c>
      <c r="F187" s="2" t="s">
        <v>226</v>
      </c>
    </row>
    <row r="188" spans="2:6" x14ac:dyDescent="0.15">
      <c r="B188" s="2" t="s">
        <v>275</v>
      </c>
      <c r="C188" s="3">
        <v>10</v>
      </c>
      <c r="D188" s="2" t="s">
        <v>7</v>
      </c>
      <c r="E188" s="2" t="s">
        <v>9</v>
      </c>
      <c r="F188" s="2" t="s">
        <v>7</v>
      </c>
    </row>
    <row r="189" spans="2:6" x14ac:dyDescent="0.15">
      <c r="B189" s="5" t="s">
        <v>156</v>
      </c>
      <c r="C189" s="3">
        <v>333</v>
      </c>
      <c r="D189" s="2" t="s">
        <v>4</v>
      </c>
      <c r="E189" s="2" t="s">
        <v>5</v>
      </c>
      <c r="F189" s="2" t="s">
        <v>4</v>
      </c>
    </row>
    <row r="190" spans="2:6" x14ac:dyDescent="0.15">
      <c r="B190" s="5" t="s">
        <v>157</v>
      </c>
      <c r="C190" s="3">
        <v>333</v>
      </c>
      <c r="D190" s="2" t="s">
        <v>4</v>
      </c>
      <c r="E190" s="2" t="s">
        <v>5</v>
      </c>
      <c r="F190" s="2" t="s">
        <v>4</v>
      </c>
    </row>
    <row r="191" spans="2:6" x14ac:dyDescent="0.15">
      <c r="B191" s="5" t="s">
        <v>183</v>
      </c>
      <c r="C191" s="3">
        <v>333</v>
      </c>
      <c r="D191" s="2" t="s">
        <v>4</v>
      </c>
      <c r="E191" s="2" t="s">
        <v>5</v>
      </c>
      <c r="F191" s="2" t="s">
        <v>4</v>
      </c>
    </row>
    <row r="192" spans="2:6" x14ac:dyDescent="0.15">
      <c r="B192" s="5" t="s">
        <v>158</v>
      </c>
      <c r="C192" s="3">
        <v>2</v>
      </c>
      <c r="D192" s="2" t="s">
        <v>7</v>
      </c>
      <c r="E192" s="2" t="s">
        <v>5</v>
      </c>
      <c r="F192" s="2" t="s">
        <v>2</v>
      </c>
    </row>
    <row r="193" spans="2:6" x14ac:dyDescent="0.15">
      <c r="B193" s="5" t="s">
        <v>184</v>
      </c>
      <c r="C193" s="3">
        <v>2</v>
      </c>
      <c r="D193" s="2" t="s">
        <v>7</v>
      </c>
      <c r="E193" s="2" t="s">
        <v>5</v>
      </c>
      <c r="F193" s="2" t="s">
        <v>185</v>
      </c>
    </row>
    <row r="194" spans="2:6" x14ac:dyDescent="0.15">
      <c r="B194" s="5" t="s">
        <v>274</v>
      </c>
      <c r="C194" s="3">
        <v>2</v>
      </c>
      <c r="D194" s="2" t="s">
        <v>7</v>
      </c>
      <c r="E194" s="2" t="s">
        <v>5</v>
      </c>
      <c r="F194" s="2" t="s">
        <v>185</v>
      </c>
    </row>
    <row r="195" spans="2:6" x14ac:dyDescent="0.15">
      <c r="B195" s="5" t="s">
        <v>318</v>
      </c>
      <c r="C195" s="3">
        <v>2</v>
      </c>
      <c r="D195" s="2" t="s">
        <v>7</v>
      </c>
      <c r="E195" s="2" t="s">
        <v>5</v>
      </c>
      <c r="F195" s="2" t="s">
        <v>2</v>
      </c>
    </row>
    <row r="196" spans="2:6" x14ac:dyDescent="0.15">
      <c r="B196" s="5" t="s">
        <v>319</v>
      </c>
      <c r="C196" s="3">
        <v>2</v>
      </c>
      <c r="D196" s="2" t="s">
        <v>7</v>
      </c>
      <c r="E196" s="2" t="s">
        <v>5</v>
      </c>
      <c r="F196" s="2" t="s">
        <v>2</v>
      </c>
    </row>
    <row r="197" spans="2:6" x14ac:dyDescent="0.15">
      <c r="B197" s="5" t="s">
        <v>320</v>
      </c>
      <c r="C197" s="3">
        <v>2</v>
      </c>
      <c r="D197" s="2" t="s">
        <v>7</v>
      </c>
      <c r="E197" s="2" t="s">
        <v>5</v>
      </c>
      <c r="F197" s="2" t="s">
        <v>2</v>
      </c>
    </row>
    <row r="198" spans="2:6" x14ac:dyDescent="0.15">
      <c r="B198" s="5" t="s">
        <v>321</v>
      </c>
      <c r="C198" s="3">
        <v>2</v>
      </c>
      <c r="D198" s="2" t="s">
        <v>7</v>
      </c>
      <c r="E198" s="2" t="s">
        <v>5</v>
      </c>
      <c r="F198" s="2" t="s">
        <v>2</v>
      </c>
    </row>
    <row r="199" spans="2:6" x14ac:dyDescent="0.15">
      <c r="B199" s="5" t="s">
        <v>322</v>
      </c>
      <c r="C199" s="3">
        <v>2</v>
      </c>
      <c r="D199" s="2" t="s">
        <v>7</v>
      </c>
      <c r="E199" s="2" t="s">
        <v>5</v>
      </c>
      <c r="F199" s="2" t="s">
        <v>2</v>
      </c>
    </row>
    <row r="200" spans="2:6" x14ac:dyDescent="0.15">
      <c r="B200" s="5" t="s">
        <v>323</v>
      </c>
      <c r="C200" s="3">
        <v>2</v>
      </c>
      <c r="D200" s="2" t="s">
        <v>7</v>
      </c>
      <c r="E200" s="2" t="s">
        <v>5</v>
      </c>
      <c r="F200" s="2" t="s">
        <v>2</v>
      </c>
    </row>
    <row r="201" spans="2:6" x14ac:dyDescent="0.15">
      <c r="B201" s="5" t="s">
        <v>211</v>
      </c>
      <c r="C201" s="3">
        <v>340</v>
      </c>
      <c r="D201" s="2" t="s">
        <v>43</v>
      </c>
      <c r="E201" s="2" t="s">
        <v>5</v>
      </c>
      <c r="F201" s="2" t="s">
        <v>43</v>
      </c>
    </row>
    <row r="202" spans="2:6" x14ac:dyDescent="0.15">
      <c r="B202" s="5" t="s">
        <v>212</v>
      </c>
      <c r="C202" s="3">
        <v>500</v>
      </c>
      <c r="D202" s="2" t="s">
        <v>43</v>
      </c>
      <c r="E202" s="2" t="s">
        <v>5</v>
      </c>
      <c r="F202" s="2" t="s">
        <v>43</v>
      </c>
    </row>
    <row r="203" spans="2:6" x14ac:dyDescent="0.15">
      <c r="B203" s="5" t="s">
        <v>213</v>
      </c>
      <c r="C203" s="3">
        <v>500</v>
      </c>
      <c r="D203" s="2" t="s">
        <v>43</v>
      </c>
      <c r="E203" s="2" t="s">
        <v>5</v>
      </c>
      <c r="F203" s="2" t="s">
        <v>43</v>
      </c>
    </row>
    <row r="204" spans="2:6" x14ac:dyDescent="0.15">
      <c r="B204" s="5" t="s">
        <v>214</v>
      </c>
      <c r="C204" s="3">
        <v>500</v>
      </c>
      <c r="D204" s="2" t="s">
        <v>43</v>
      </c>
      <c r="E204" s="2" t="s">
        <v>5</v>
      </c>
      <c r="F204" s="2" t="s">
        <v>43</v>
      </c>
    </row>
    <row r="205" spans="2:6" x14ac:dyDescent="0.15">
      <c r="B205" s="5" t="s">
        <v>215</v>
      </c>
      <c r="C205" s="3">
        <v>500</v>
      </c>
      <c r="D205" s="2" t="s">
        <v>43</v>
      </c>
      <c r="E205" s="2" t="s">
        <v>5</v>
      </c>
      <c r="F205" s="2" t="s">
        <v>43</v>
      </c>
    </row>
    <row r="206" spans="2:6" x14ac:dyDescent="0.15">
      <c r="B206" s="5" t="s">
        <v>216</v>
      </c>
      <c r="C206" s="3">
        <v>500</v>
      </c>
      <c r="D206" s="2" t="s">
        <v>43</v>
      </c>
      <c r="E206" s="2" t="s">
        <v>5</v>
      </c>
      <c r="F206" s="2" t="s">
        <v>43</v>
      </c>
    </row>
    <row r="207" spans="2:6" x14ac:dyDescent="0.15">
      <c r="B207" s="5" t="s">
        <v>217</v>
      </c>
      <c r="C207" s="3">
        <v>500</v>
      </c>
      <c r="D207" s="2" t="s">
        <v>43</v>
      </c>
      <c r="E207" s="2" t="s">
        <v>5</v>
      </c>
      <c r="F207" s="2" t="s">
        <v>43</v>
      </c>
    </row>
    <row r="208" spans="2:6" x14ac:dyDescent="0.15">
      <c r="B208" s="2" t="s">
        <v>132</v>
      </c>
      <c r="C208" s="3">
        <v>24</v>
      </c>
      <c r="D208" s="2" t="s">
        <v>7</v>
      </c>
      <c r="E208" s="2" t="s">
        <v>3</v>
      </c>
      <c r="F208" s="2" t="s">
        <v>2</v>
      </c>
    </row>
    <row r="209" spans="2:6" x14ac:dyDescent="0.15">
      <c r="B209" s="2" t="s">
        <v>192</v>
      </c>
      <c r="C209" s="3">
        <v>20</v>
      </c>
      <c r="D209" s="2" t="s">
        <v>7</v>
      </c>
      <c r="E209" s="2" t="s">
        <v>193</v>
      </c>
      <c r="F209" s="2" t="s">
        <v>194</v>
      </c>
    </row>
    <row r="210" spans="2:6" x14ac:dyDescent="0.15">
      <c r="B210" s="2" t="s">
        <v>195</v>
      </c>
      <c r="C210" s="3">
        <v>4</v>
      </c>
      <c r="D210" s="2" t="s">
        <v>7</v>
      </c>
      <c r="E210" s="2" t="s">
        <v>53</v>
      </c>
      <c r="F210" s="2" t="s">
        <v>196</v>
      </c>
    </row>
    <row r="211" spans="2:6" x14ac:dyDescent="0.15">
      <c r="B211" s="2" t="s">
        <v>197</v>
      </c>
      <c r="C211" s="3">
        <v>29</v>
      </c>
      <c r="D211" s="2" t="s">
        <v>7</v>
      </c>
      <c r="E211" s="2" t="s">
        <v>3</v>
      </c>
      <c r="F211" s="2" t="s">
        <v>196</v>
      </c>
    </row>
    <row r="212" spans="2:6" x14ac:dyDescent="0.15">
      <c r="B212" s="2" t="s">
        <v>198</v>
      </c>
      <c r="C212" s="3">
        <v>22</v>
      </c>
      <c r="D212" s="2" t="s">
        <v>7</v>
      </c>
      <c r="E212" s="2" t="s">
        <v>193</v>
      </c>
      <c r="F212" s="2" t="s">
        <v>194</v>
      </c>
    </row>
    <row r="213" spans="2:6" x14ac:dyDescent="0.15">
      <c r="B213" s="2" t="s">
        <v>199</v>
      </c>
      <c r="C213" s="3">
        <v>7</v>
      </c>
      <c r="D213" s="2" t="s">
        <v>7</v>
      </c>
      <c r="E213" s="2" t="s">
        <v>53</v>
      </c>
      <c r="F213" s="2" t="s">
        <v>196</v>
      </c>
    </row>
    <row r="214" spans="2:6" x14ac:dyDescent="0.15">
      <c r="B214" s="2" t="s">
        <v>327</v>
      </c>
      <c r="C214" s="3">
        <v>20</v>
      </c>
      <c r="D214" s="2" t="s">
        <v>226</v>
      </c>
      <c r="E214" s="2" t="s">
        <v>193</v>
      </c>
      <c r="F214" s="2" t="s">
        <v>226</v>
      </c>
    </row>
    <row r="215" spans="2:6" x14ac:dyDescent="0.15">
      <c r="B215" s="2" t="s">
        <v>159</v>
      </c>
      <c r="C215" s="3">
        <v>1</v>
      </c>
      <c r="D215" s="2" t="s">
        <v>7</v>
      </c>
      <c r="E215" s="2" t="s">
        <v>3</v>
      </c>
      <c r="F215" s="2" t="s">
        <v>2</v>
      </c>
    </row>
    <row r="216" spans="2:6" x14ac:dyDescent="0.15">
      <c r="B216" s="2" t="s">
        <v>160</v>
      </c>
      <c r="C216" s="3">
        <v>1</v>
      </c>
      <c r="D216" s="2" t="s">
        <v>7</v>
      </c>
      <c r="E216" s="2" t="s">
        <v>3</v>
      </c>
      <c r="F216" s="2" t="s">
        <v>2</v>
      </c>
    </row>
    <row r="217" spans="2:6" x14ac:dyDescent="0.15">
      <c r="B217" s="2" t="s">
        <v>313</v>
      </c>
      <c r="C217" s="3">
        <v>4</v>
      </c>
      <c r="D217" s="2" t="s">
        <v>226</v>
      </c>
      <c r="E217" s="2" t="s">
        <v>9</v>
      </c>
      <c r="F217" s="2" t="s">
        <v>226</v>
      </c>
    </row>
    <row r="218" spans="2:6" x14ac:dyDescent="0.15">
      <c r="B218" s="2" t="s">
        <v>70</v>
      </c>
      <c r="C218" s="3">
        <v>4</v>
      </c>
      <c r="D218" s="2" t="s">
        <v>33</v>
      </c>
      <c r="E218" s="2" t="s">
        <v>3</v>
      </c>
      <c r="F218" s="2" t="s">
        <v>34</v>
      </c>
    </row>
    <row r="219" spans="2:6" x14ac:dyDescent="0.15">
      <c r="B219" s="2" t="s">
        <v>221</v>
      </c>
      <c r="C219" s="3">
        <v>6</v>
      </c>
      <c r="D219" s="2" t="s">
        <v>7</v>
      </c>
      <c r="E219" s="2" t="s">
        <v>3</v>
      </c>
      <c r="F219" s="2" t="s">
        <v>222</v>
      </c>
    </row>
    <row r="220" spans="2:6" x14ac:dyDescent="0.15">
      <c r="B220" s="2" t="s">
        <v>71</v>
      </c>
      <c r="C220" s="3">
        <v>160</v>
      </c>
      <c r="D220" s="2" t="s">
        <v>43</v>
      </c>
      <c r="E220" s="2" t="s">
        <v>53</v>
      </c>
      <c r="F220" s="2" t="s">
        <v>44</v>
      </c>
    </row>
    <row r="221" spans="2:6" x14ac:dyDescent="0.15">
      <c r="B221" s="2" t="s">
        <v>72</v>
      </c>
      <c r="C221" s="3">
        <v>160</v>
      </c>
      <c r="D221" s="2" t="s">
        <v>43</v>
      </c>
      <c r="E221" s="2" t="s">
        <v>53</v>
      </c>
      <c r="F221" s="2" t="s">
        <v>44</v>
      </c>
    </row>
    <row r="222" spans="2:6" x14ac:dyDescent="0.15">
      <c r="B222" s="2" t="s">
        <v>73</v>
      </c>
      <c r="C222" s="3">
        <v>160</v>
      </c>
      <c r="D222" s="2" t="s">
        <v>43</v>
      </c>
      <c r="E222" s="2" t="s">
        <v>53</v>
      </c>
      <c r="F222" s="2" t="s">
        <v>44</v>
      </c>
    </row>
    <row r="223" spans="2:6" x14ac:dyDescent="0.15">
      <c r="B223" s="2" t="s">
        <v>74</v>
      </c>
      <c r="C223" s="3">
        <v>160</v>
      </c>
      <c r="D223" s="2" t="s">
        <v>43</v>
      </c>
      <c r="E223" s="2" t="s">
        <v>53</v>
      </c>
      <c r="F223" s="2" t="s">
        <v>44</v>
      </c>
    </row>
    <row r="224" spans="2:6" x14ac:dyDescent="0.15">
      <c r="B224" s="2" t="s">
        <v>75</v>
      </c>
      <c r="C224" s="3">
        <v>160</v>
      </c>
      <c r="D224" s="2" t="s">
        <v>43</v>
      </c>
      <c r="E224" s="2" t="s">
        <v>53</v>
      </c>
      <c r="F224" s="2" t="s">
        <v>44</v>
      </c>
    </row>
    <row r="225" spans="2:6" x14ac:dyDescent="0.15">
      <c r="B225" s="2" t="s">
        <v>76</v>
      </c>
      <c r="C225" s="3">
        <v>160</v>
      </c>
      <c r="D225" s="2" t="s">
        <v>43</v>
      </c>
      <c r="E225" s="2" t="s">
        <v>53</v>
      </c>
      <c r="F225" s="2" t="s">
        <v>44</v>
      </c>
    </row>
    <row r="226" spans="2:6" x14ac:dyDescent="0.15">
      <c r="B226" s="2" t="s">
        <v>77</v>
      </c>
      <c r="C226" s="3">
        <v>160</v>
      </c>
      <c r="D226" s="2" t="s">
        <v>43</v>
      </c>
      <c r="E226" s="2" t="s">
        <v>53</v>
      </c>
      <c r="F226" s="2" t="s">
        <v>44</v>
      </c>
    </row>
    <row r="227" spans="2:6" x14ac:dyDescent="0.15">
      <c r="B227" s="2" t="s">
        <v>79</v>
      </c>
      <c r="C227" s="3">
        <v>160</v>
      </c>
      <c r="D227" s="2" t="s">
        <v>43</v>
      </c>
      <c r="E227" s="2" t="s">
        <v>53</v>
      </c>
      <c r="F227" s="2" t="s">
        <v>44</v>
      </c>
    </row>
    <row r="228" spans="2:6" x14ac:dyDescent="0.15">
      <c r="B228" s="2" t="s">
        <v>80</v>
      </c>
      <c r="C228" s="3">
        <v>160</v>
      </c>
      <c r="D228" s="2" t="s">
        <v>43</v>
      </c>
      <c r="E228" s="2" t="s">
        <v>53</v>
      </c>
      <c r="F228" s="2" t="s">
        <v>44</v>
      </c>
    </row>
    <row r="229" spans="2:6" x14ac:dyDescent="0.15">
      <c r="B229" s="2" t="s">
        <v>81</v>
      </c>
      <c r="C229" s="3">
        <v>160</v>
      </c>
      <c r="D229" s="2" t="s">
        <v>43</v>
      </c>
      <c r="E229" s="2" t="s">
        <v>53</v>
      </c>
      <c r="F229" s="2" t="s">
        <v>44</v>
      </c>
    </row>
    <row r="230" spans="2:6" x14ac:dyDescent="0.15">
      <c r="B230" s="2" t="s">
        <v>82</v>
      </c>
      <c r="C230" s="3">
        <v>160</v>
      </c>
      <c r="D230" s="2" t="s">
        <v>43</v>
      </c>
      <c r="E230" s="2" t="s">
        <v>53</v>
      </c>
      <c r="F230" s="2" t="s">
        <v>44</v>
      </c>
    </row>
    <row r="231" spans="2:6" x14ac:dyDescent="0.15">
      <c r="B231" s="2" t="s">
        <v>295</v>
      </c>
      <c r="C231" s="3">
        <v>500</v>
      </c>
      <c r="D231" s="2" t="s">
        <v>296</v>
      </c>
      <c r="E231" s="2" t="s">
        <v>9</v>
      </c>
      <c r="F231" s="2" t="s">
        <v>297</v>
      </c>
    </row>
    <row r="232" spans="2:6" x14ac:dyDescent="0.15">
      <c r="B232" s="2" t="s">
        <v>172</v>
      </c>
      <c r="C232" s="3">
        <v>1</v>
      </c>
      <c r="D232" s="2" t="s">
        <v>7</v>
      </c>
      <c r="E232" s="2" t="s">
        <v>9</v>
      </c>
      <c r="F232" s="2" t="s">
        <v>226</v>
      </c>
    </row>
    <row r="233" spans="2:6" x14ac:dyDescent="0.15">
      <c r="B233" s="2" t="s">
        <v>161</v>
      </c>
      <c r="C233" s="3">
        <v>500</v>
      </c>
      <c r="D233" s="2" t="s">
        <v>43</v>
      </c>
      <c r="E233" s="2" t="s">
        <v>9</v>
      </c>
      <c r="F233" s="2" t="s">
        <v>44</v>
      </c>
    </row>
    <row r="234" spans="2:6" x14ac:dyDescent="0.15">
      <c r="B234" s="2" t="s">
        <v>162</v>
      </c>
      <c r="C234" s="3">
        <v>300</v>
      </c>
      <c r="D234" s="2" t="s">
        <v>43</v>
      </c>
      <c r="E234" s="2" t="s">
        <v>9</v>
      </c>
      <c r="F234" s="2" t="s">
        <v>44</v>
      </c>
    </row>
    <row r="235" spans="2:6" x14ac:dyDescent="0.15">
      <c r="B235" s="2" t="s">
        <v>163</v>
      </c>
      <c r="C235" s="3">
        <v>500</v>
      </c>
      <c r="D235" s="2" t="s">
        <v>43</v>
      </c>
      <c r="E235" s="2" t="s">
        <v>9</v>
      </c>
      <c r="F235" s="2" t="s">
        <v>44</v>
      </c>
    </row>
    <row r="236" spans="2:6" x14ac:dyDescent="0.15">
      <c r="B236" s="5" t="s">
        <v>164</v>
      </c>
      <c r="C236" s="3">
        <v>500</v>
      </c>
      <c r="D236" s="2" t="s">
        <v>43</v>
      </c>
      <c r="E236" s="2" t="s">
        <v>9</v>
      </c>
      <c r="F236" s="2" t="s">
        <v>44</v>
      </c>
    </row>
    <row r="237" spans="2:6" x14ac:dyDescent="0.15">
      <c r="B237" s="5" t="s">
        <v>165</v>
      </c>
      <c r="C237" s="3">
        <v>500</v>
      </c>
      <c r="D237" s="2" t="s">
        <v>43</v>
      </c>
      <c r="E237" s="2" t="s">
        <v>9</v>
      </c>
      <c r="F237" s="2" t="s">
        <v>44</v>
      </c>
    </row>
    <row r="238" spans="2:6" x14ac:dyDescent="0.15">
      <c r="B238" s="5" t="s">
        <v>88</v>
      </c>
      <c r="C238" s="3">
        <v>300</v>
      </c>
      <c r="D238" s="2" t="s">
        <v>4</v>
      </c>
      <c r="E238" s="2" t="s">
        <v>9</v>
      </c>
      <c r="F238" s="2" t="s">
        <v>89</v>
      </c>
    </row>
    <row r="239" spans="2:6" x14ac:dyDescent="0.15">
      <c r="B239" s="5" t="s">
        <v>90</v>
      </c>
      <c r="C239" s="3">
        <v>300</v>
      </c>
      <c r="D239" s="2" t="s">
        <v>4</v>
      </c>
      <c r="E239" s="2" t="s">
        <v>9</v>
      </c>
      <c r="F239" s="2" t="s">
        <v>89</v>
      </c>
    </row>
    <row r="240" spans="2:6" x14ac:dyDescent="0.15">
      <c r="B240" s="5" t="s">
        <v>106</v>
      </c>
      <c r="C240" s="3">
        <v>330</v>
      </c>
      <c r="D240" s="2" t="s">
        <v>4</v>
      </c>
      <c r="E240" s="2" t="s">
        <v>5</v>
      </c>
      <c r="F240" s="2" t="s">
        <v>4</v>
      </c>
    </row>
    <row r="241" spans="2:6" x14ac:dyDescent="0.15">
      <c r="B241" s="2" t="s">
        <v>107</v>
      </c>
      <c r="C241" s="3">
        <v>330</v>
      </c>
      <c r="D241" s="2" t="s">
        <v>4</v>
      </c>
      <c r="E241" s="2" t="s">
        <v>5</v>
      </c>
      <c r="F241" s="2" t="s">
        <v>4</v>
      </c>
    </row>
    <row r="242" spans="2:6" x14ac:dyDescent="0.15">
      <c r="B242" s="2" t="s">
        <v>108</v>
      </c>
      <c r="C242" s="3">
        <v>330</v>
      </c>
      <c r="D242" s="2" t="s">
        <v>4</v>
      </c>
      <c r="E242" s="2" t="s">
        <v>5</v>
      </c>
      <c r="F242" s="2" t="s">
        <v>4</v>
      </c>
    </row>
    <row r="243" spans="2:6" x14ac:dyDescent="0.15">
      <c r="B243" s="2" t="s">
        <v>109</v>
      </c>
      <c r="C243" s="3">
        <v>330</v>
      </c>
      <c r="D243" s="2" t="s">
        <v>4</v>
      </c>
      <c r="E243" s="2" t="s">
        <v>5</v>
      </c>
      <c r="F243" s="2" t="s">
        <v>4</v>
      </c>
    </row>
    <row r="244" spans="2:6" x14ac:dyDescent="0.15">
      <c r="B244" s="2" t="s">
        <v>110</v>
      </c>
      <c r="C244" s="3">
        <v>330</v>
      </c>
      <c r="D244" s="2" t="s">
        <v>4</v>
      </c>
      <c r="E244" s="2" t="s">
        <v>5</v>
      </c>
      <c r="F244" s="2" t="s">
        <v>4</v>
      </c>
    </row>
    <row r="245" spans="2:6" x14ac:dyDescent="0.15">
      <c r="B245" s="2" t="s">
        <v>111</v>
      </c>
      <c r="C245" s="3">
        <v>330</v>
      </c>
      <c r="D245" s="2" t="s">
        <v>4</v>
      </c>
      <c r="E245" s="2" t="s">
        <v>5</v>
      </c>
      <c r="F245" s="2" t="s">
        <v>4</v>
      </c>
    </row>
    <row r="246" spans="2:6" x14ac:dyDescent="0.15">
      <c r="B246" s="2" t="s">
        <v>112</v>
      </c>
      <c r="C246" s="3">
        <v>330</v>
      </c>
      <c r="D246" s="2" t="s">
        <v>4</v>
      </c>
      <c r="E246" s="2" t="s">
        <v>5</v>
      </c>
      <c r="F246" s="2" t="s">
        <v>4</v>
      </c>
    </row>
    <row r="247" spans="2:6" x14ac:dyDescent="0.15">
      <c r="B247" s="2" t="s">
        <v>113</v>
      </c>
      <c r="C247" s="3">
        <v>330</v>
      </c>
      <c r="D247" s="2" t="s">
        <v>4</v>
      </c>
      <c r="E247" s="2" t="s">
        <v>5</v>
      </c>
      <c r="F247" s="2" t="s">
        <v>4</v>
      </c>
    </row>
    <row r="248" spans="2:6" x14ac:dyDescent="0.15">
      <c r="B248" s="2" t="s">
        <v>114</v>
      </c>
      <c r="C248" s="3">
        <v>330</v>
      </c>
      <c r="D248" s="2" t="s">
        <v>4</v>
      </c>
      <c r="E248" s="2" t="s">
        <v>5</v>
      </c>
      <c r="F248" s="2" t="s">
        <v>4</v>
      </c>
    </row>
    <row r="249" spans="2:6" x14ac:dyDescent="0.15">
      <c r="B249" s="2" t="s">
        <v>115</v>
      </c>
      <c r="C249" s="3">
        <v>330</v>
      </c>
      <c r="D249" s="2" t="s">
        <v>4</v>
      </c>
      <c r="E249" s="2" t="s">
        <v>5</v>
      </c>
      <c r="F249" s="2" t="s">
        <v>4</v>
      </c>
    </row>
    <row r="250" spans="2:6" x14ac:dyDescent="0.15">
      <c r="B250" s="2" t="s">
        <v>116</v>
      </c>
      <c r="C250" s="3">
        <v>330</v>
      </c>
      <c r="D250" s="2" t="s">
        <v>4</v>
      </c>
      <c r="E250" s="2" t="s">
        <v>5</v>
      </c>
      <c r="F250" s="2" t="s">
        <v>4</v>
      </c>
    </row>
    <row r="251" spans="2:6" x14ac:dyDescent="0.15">
      <c r="B251" s="2" t="s">
        <v>117</v>
      </c>
      <c r="C251" s="3">
        <v>330</v>
      </c>
      <c r="D251" s="2" t="s">
        <v>4</v>
      </c>
      <c r="E251" s="2" t="s">
        <v>5</v>
      </c>
      <c r="F251" s="2" t="s">
        <v>4</v>
      </c>
    </row>
    <row r="252" spans="2:6" x14ac:dyDescent="0.15">
      <c r="B252" s="5" t="s">
        <v>118</v>
      </c>
      <c r="C252" s="3">
        <v>330</v>
      </c>
      <c r="D252" s="2" t="s">
        <v>4</v>
      </c>
      <c r="E252" s="2" t="s">
        <v>5</v>
      </c>
      <c r="F252" s="2" t="s">
        <v>4</v>
      </c>
    </row>
    <row r="253" spans="2:6" x14ac:dyDescent="0.15">
      <c r="B253" s="2" t="s">
        <v>119</v>
      </c>
      <c r="C253" s="3">
        <v>330</v>
      </c>
      <c r="D253" s="2" t="s">
        <v>4</v>
      </c>
      <c r="E253" s="2" t="s">
        <v>5</v>
      </c>
      <c r="F253" s="2" t="s">
        <v>4</v>
      </c>
    </row>
    <row r="254" spans="2:6" x14ac:dyDescent="0.15">
      <c r="B254" s="5" t="s">
        <v>120</v>
      </c>
      <c r="C254" s="3">
        <v>330</v>
      </c>
      <c r="D254" s="2" t="s">
        <v>4</v>
      </c>
      <c r="E254" s="2" t="s">
        <v>5</v>
      </c>
      <c r="F254" s="2" t="s">
        <v>4</v>
      </c>
    </row>
    <row r="255" spans="2:6" x14ac:dyDescent="0.15">
      <c r="B255" s="5" t="s">
        <v>121</v>
      </c>
      <c r="C255" s="3">
        <v>330</v>
      </c>
      <c r="D255" s="2" t="s">
        <v>4</v>
      </c>
      <c r="E255" s="2" t="s">
        <v>5</v>
      </c>
      <c r="F255" s="2" t="s">
        <v>4</v>
      </c>
    </row>
    <row r="256" spans="2:6" x14ac:dyDescent="0.15">
      <c r="B256" s="5" t="s">
        <v>122</v>
      </c>
      <c r="C256" s="3">
        <v>330</v>
      </c>
      <c r="D256" s="2" t="s">
        <v>4</v>
      </c>
      <c r="E256" s="2" t="s">
        <v>5</v>
      </c>
      <c r="F256" s="2" t="s">
        <v>4</v>
      </c>
    </row>
    <row r="257" spans="2:6" x14ac:dyDescent="0.15">
      <c r="B257" s="5" t="s">
        <v>123</v>
      </c>
      <c r="C257" s="3">
        <v>330</v>
      </c>
      <c r="D257" s="2" t="s">
        <v>4</v>
      </c>
      <c r="E257" s="2" t="s">
        <v>5</v>
      </c>
      <c r="F257" s="2" t="s">
        <v>4</v>
      </c>
    </row>
    <row r="258" spans="2:6" x14ac:dyDescent="0.15">
      <c r="B258" s="5" t="s">
        <v>124</v>
      </c>
      <c r="C258" s="3">
        <v>330</v>
      </c>
      <c r="D258" s="2" t="s">
        <v>4</v>
      </c>
      <c r="E258" s="2" t="s">
        <v>5</v>
      </c>
      <c r="F258" s="2" t="s">
        <v>4</v>
      </c>
    </row>
    <row r="259" spans="2:6" x14ac:dyDescent="0.15">
      <c r="B259" s="5" t="s">
        <v>125</v>
      </c>
      <c r="C259" s="3">
        <v>330</v>
      </c>
      <c r="D259" s="2" t="s">
        <v>4</v>
      </c>
      <c r="E259" s="2" t="s">
        <v>5</v>
      </c>
      <c r="F259" s="2" t="s">
        <v>4</v>
      </c>
    </row>
    <row r="260" spans="2:6" x14ac:dyDescent="0.15">
      <c r="B260" s="5" t="s">
        <v>29</v>
      </c>
      <c r="C260" s="3"/>
      <c r="D260" s="2"/>
      <c r="E260" s="2"/>
      <c r="F260" s="2" t="s">
        <v>3</v>
      </c>
    </row>
    <row r="261" spans="2:6" x14ac:dyDescent="0.15">
      <c r="B261" s="5" t="s">
        <v>218</v>
      </c>
      <c r="C261" s="3"/>
      <c r="D261" s="2"/>
      <c r="E261" s="2"/>
      <c r="F261" s="2" t="s">
        <v>3</v>
      </c>
    </row>
    <row r="262" spans="2:6" x14ac:dyDescent="0.15">
      <c r="B262" s="5" t="s">
        <v>238</v>
      </c>
      <c r="C262" s="3"/>
      <c r="D262" s="2"/>
      <c r="E262" s="2"/>
      <c r="F262" s="2" t="s">
        <v>3</v>
      </c>
    </row>
    <row r="263" spans="2:6" x14ac:dyDescent="0.15">
      <c r="B263" s="5" t="s">
        <v>316</v>
      </c>
      <c r="C263" s="3">
        <v>100</v>
      </c>
      <c r="D263" s="2" t="s">
        <v>169</v>
      </c>
      <c r="E263" s="2" t="s">
        <v>19</v>
      </c>
      <c r="F263" s="2" t="s">
        <v>169</v>
      </c>
    </row>
    <row r="264" spans="2:6" x14ac:dyDescent="0.15">
      <c r="B264" s="5" t="s">
        <v>126</v>
      </c>
      <c r="C264" s="3">
        <v>333</v>
      </c>
      <c r="D264" s="2" t="s">
        <v>4</v>
      </c>
      <c r="E264" s="2" t="s">
        <v>5</v>
      </c>
      <c r="F264" s="2" t="s">
        <v>4</v>
      </c>
    </row>
    <row r="265" spans="2:6" x14ac:dyDescent="0.15">
      <c r="B265" s="5" t="s">
        <v>127</v>
      </c>
      <c r="C265" s="3">
        <v>333</v>
      </c>
      <c r="D265" s="2" t="s">
        <v>4</v>
      </c>
      <c r="E265" s="2" t="s">
        <v>5</v>
      </c>
      <c r="F265" s="2" t="s">
        <v>4</v>
      </c>
    </row>
    <row r="266" spans="2:6" x14ac:dyDescent="0.15">
      <c r="B266" s="5" t="s">
        <v>224</v>
      </c>
      <c r="C266" s="3">
        <v>333</v>
      </c>
      <c r="D266" s="2" t="s">
        <v>4</v>
      </c>
      <c r="E266" s="2" t="s">
        <v>5</v>
      </c>
      <c r="F266" s="2" t="s">
        <v>4</v>
      </c>
    </row>
    <row r="267" spans="2:6" x14ac:dyDescent="0.15">
      <c r="B267" s="2" t="s">
        <v>314</v>
      </c>
      <c r="C267" s="3">
        <v>6</v>
      </c>
      <c r="D267" s="2" t="s">
        <v>34</v>
      </c>
      <c r="E267" s="2" t="s">
        <v>9</v>
      </c>
      <c r="F267" s="2" t="s">
        <v>34</v>
      </c>
    </row>
    <row r="268" spans="2:6" x14ac:dyDescent="0.15">
      <c r="B268" s="2"/>
      <c r="C268" s="3">
        <v>320</v>
      </c>
      <c r="D268" s="2" t="s">
        <v>89</v>
      </c>
      <c r="E268" s="2" t="s">
        <v>5</v>
      </c>
      <c r="F268" s="2" t="s">
        <v>89</v>
      </c>
    </row>
    <row r="269" spans="2:6" x14ac:dyDescent="0.15">
      <c r="B269" s="2"/>
      <c r="C269" s="3">
        <v>850</v>
      </c>
      <c r="D269" s="2" t="s">
        <v>89</v>
      </c>
      <c r="E269" s="2" t="s">
        <v>5</v>
      </c>
      <c r="F269" s="2" t="s">
        <v>89</v>
      </c>
    </row>
    <row r="270" spans="2:6" x14ac:dyDescent="0.15">
      <c r="B270" s="2" t="s">
        <v>324</v>
      </c>
      <c r="C270" s="3">
        <v>340</v>
      </c>
      <c r="D270" s="2" t="s">
        <v>44</v>
      </c>
      <c r="E270" s="2" t="s">
        <v>5</v>
      </c>
      <c r="F270" s="2" t="s">
        <v>44</v>
      </c>
    </row>
    <row r="271" spans="2:6" x14ac:dyDescent="0.15">
      <c r="B271" s="2" t="s">
        <v>325</v>
      </c>
      <c r="C271" s="3">
        <v>500</v>
      </c>
      <c r="D271" s="2" t="s">
        <v>44</v>
      </c>
      <c r="E271" s="2" t="s">
        <v>5</v>
      </c>
      <c r="F271" s="2" t="s">
        <v>44</v>
      </c>
    </row>
    <row r="272" spans="2:6" x14ac:dyDescent="0.15">
      <c r="B272" s="5" t="s">
        <v>166</v>
      </c>
      <c r="C272" s="3">
        <v>100</v>
      </c>
      <c r="D272" s="2" t="s">
        <v>169</v>
      </c>
      <c r="E272" s="2" t="s">
        <v>19</v>
      </c>
      <c r="F272" s="2" t="s">
        <v>169</v>
      </c>
    </row>
    <row r="273" spans="2:6" x14ac:dyDescent="0.15">
      <c r="B273" s="5" t="s">
        <v>223</v>
      </c>
      <c r="C273" s="3">
        <v>50</v>
      </c>
      <c r="D273" s="26" t="s">
        <v>169</v>
      </c>
      <c r="E273" s="26" t="s">
        <v>19</v>
      </c>
      <c r="F273" s="26" t="s">
        <v>169</v>
      </c>
    </row>
    <row r="274" spans="2:6" x14ac:dyDescent="0.15">
      <c r="B274" s="5" t="s">
        <v>326</v>
      </c>
      <c r="C274" s="3">
        <v>50</v>
      </c>
      <c r="D274" s="26" t="s">
        <v>169</v>
      </c>
      <c r="E274" s="26" t="s">
        <v>19</v>
      </c>
      <c r="F274" s="26" t="s">
        <v>169</v>
      </c>
    </row>
    <row r="275" spans="2:6" x14ac:dyDescent="0.15">
      <c r="B275" s="5" t="s">
        <v>30</v>
      </c>
      <c r="C275" s="3">
        <v>333</v>
      </c>
      <c r="D275" s="2" t="s">
        <v>4</v>
      </c>
      <c r="E275" s="2" t="s">
        <v>5</v>
      </c>
      <c r="F275" s="2" t="s">
        <v>4</v>
      </c>
    </row>
    <row r="276" spans="2:6" x14ac:dyDescent="0.15">
      <c r="B276" s="5" t="s">
        <v>286</v>
      </c>
      <c r="C276" s="3">
        <v>333</v>
      </c>
      <c r="D276" s="2" t="s">
        <v>89</v>
      </c>
      <c r="E276" s="2" t="s">
        <v>5</v>
      </c>
      <c r="F276" s="2" t="s">
        <v>287</v>
      </c>
    </row>
    <row r="277" spans="2:6" x14ac:dyDescent="0.15">
      <c r="B277" s="5" t="s">
        <v>288</v>
      </c>
      <c r="C277" s="3">
        <v>100</v>
      </c>
      <c r="D277" s="2" t="s">
        <v>44</v>
      </c>
      <c r="E277" s="2" t="s">
        <v>53</v>
      </c>
      <c r="F277" s="2" t="s">
        <v>44</v>
      </c>
    </row>
    <row r="278" spans="2:6" x14ac:dyDescent="0.15">
      <c r="B278" s="5" t="s">
        <v>66</v>
      </c>
      <c r="C278" s="3">
        <v>6</v>
      </c>
      <c r="D278" s="2" t="s">
        <v>33</v>
      </c>
      <c r="E278" s="2" t="s">
        <v>3</v>
      </c>
      <c r="F278" s="2" t="s">
        <v>34</v>
      </c>
    </row>
    <row r="279" spans="2:6" x14ac:dyDescent="0.15">
      <c r="B279" s="5" t="s">
        <v>269</v>
      </c>
      <c r="C279" s="3">
        <v>40</v>
      </c>
      <c r="D279" s="2" t="s">
        <v>270</v>
      </c>
      <c r="E279" s="2" t="s">
        <v>53</v>
      </c>
      <c r="F279" s="2" t="s">
        <v>44</v>
      </c>
    </row>
    <row r="280" spans="2:6" x14ac:dyDescent="0.15">
      <c r="B280" s="5" t="s">
        <v>83</v>
      </c>
      <c r="C280" s="3">
        <v>4</v>
      </c>
      <c r="D280" s="2" t="s">
        <v>33</v>
      </c>
      <c r="E280" s="2" t="s">
        <v>3</v>
      </c>
      <c r="F280" s="2" t="s">
        <v>34</v>
      </c>
    </row>
    <row r="281" spans="2:6" x14ac:dyDescent="0.15">
      <c r="B281" s="5" t="s">
        <v>84</v>
      </c>
      <c r="C281" s="3">
        <v>20</v>
      </c>
      <c r="D281" s="2" t="s">
        <v>43</v>
      </c>
      <c r="E281" s="2" t="s">
        <v>53</v>
      </c>
      <c r="F281" s="2" t="s">
        <v>44</v>
      </c>
    </row>
    <row r="282" spans="2:6" x14ac:dyDescent="0.15">
      <c r="B282" s="5" t="s">
        <v>85</v>
      </c>
      <c r="C282" s="3">
        <v>0.27</v>
      </c>
      <c r="D282" s="2" t="s">
        <v>86</v>
      </c>
      <c r="E282" s="2" t="s">
        <v>53</v>
      </c>
      <c r="F282" s="2" t="s">
        <v>34</v>
      </c>
    </row>
    <row r="283" spans="2:6" x14ac:dyDescent="0.15">
      <c r="B283" s="5" t="s">
        <v>87</v>
      </c>
      <c r="C283" s="3">
        <v>0.27</v>
      </c>
      <c r="D283" s="2" t="s">
        <v>86</v>
      </c>
      <c r="E283" s="2" t="s">
        <v>53</v>
      </c>
      <c r="F283" s="2" t="s">
        <v>34</v>
      </c>
    </row>
    <row r="284" spans="2:6" x14ac:dyDescent="0.15">
      <c r="B284" s="5" t="s">
        <v>328</v>
      </c>
      <c r="C284" s="3">
        <v>600</v>
      </c>
      <c r="D284" s="2" t="s">
        <v>44</v>
      </c>
      <c r="E284" s="2" t="s">
        <v>168</v>
      </c>
      <c r="F284" s="2" t="s">
        <v>44</v>
      </c>
    </row>
    <row r="285" spans="2:6" x14ac:dyDescent="0.15">
      <c r="B285" s="5" t="s">
        <v>141</v>
      </c>
      <c r="C285" s="3">
        <v>200</v>
      </c>
      <c r="D285" s="2" t="s">
        <v>5</v>
      </c>
      <c r="E285" s="2" t="s">
        <v>47</v>
      </c>
      <c r="F285" s="2" t="s">
        <v>5</v>
      </c>
    </row>
    <row r="286" spans="2:6" x14ac:dyDescent="0.15">
      <c r="B286" s="5" t="s">
        <v>142</v>
      </c>
      <c r="C286" s="3">
        <v>200</v>
      </c>
      <c r="D286" s="2" t="s">
        <v>5</v>
      </c>
      <c r="E286" s="2" t="s">
        <v>47</v>
      </c>
      <c r="F286" s="2" t="s">
        <v>5</v>
      </c>
    </row>
    <row r="287" spans="2:6" x14ac:dyDescent="0.15">
      <c r="B287" s="5" t="s">
        <v>42</v>
      </c>
      <c r="C287" s="3">
        <v>500</v>
      </c>
      <c r="D287" s="2" t="s">
        <v>43</v>
      </c>
      <c r="E287" s="2" t="s">
        <v>9</v>
      </c>
      <c r="F287" s="2" t="s">
        <v>44</v>
      </c>
    </row>
    <row r="288" spans="2:6" x14ac:dyDescent="0.15">
      <c r="B288" s="5" t="s">
        <v>271</v>
      </c>
      <c r="C288" s="3">
        <v>4</v>
      </c>
      <c r="D288" s="2" t="s">
        <v>2</v>
      </c>
      <c r="E288" s="2" t="s">
        <v>9</v>
      </c>
      <c r="F288" s="2" t="s">
        <v>2</v>
      </c>
    </row>
    <row r="289" spans="2:6" x14ac:dyDescent="0.15">
      <c r="B289" s="5" t="s">
        <v>272</v>
      </c>
      <c r="C289" s="3">
        <v>4</v>
      </c>
      <c r="D289" s="2" t="s">
        <v>2</v>
      </c>
      <c r="E289" s="2" t="s">
        <v>193</v>
      </c>
      <c r="F289" s="2" t="s">
        <v>273</v>
      </c>
    </row>
    <row r="290" spans="2:6" x14ac:dyDescent="0.15">
      <c r="B290" s="5" t="s">
        <v>329</v>
      </c>
      <c r="C290" s="3">
        <v>2</v>
      </c>
      <c r="D290" s="2" t="s">
        <v>2</v>
      </c>
      <c r="E290" s="2" t="s">
        <v>5</v>
      </c>
      <c r="F290" s="2" t="s">
        <v>2</v>
      </c>
    </row>
    <row r="291" spans="2:6" x14ac:dyDescent="0.15">
      <c r="B291" s="26" t="s">
        <v>176</v>
      </c>
      <c r="C291" s="27">
        <v>50</v>
      </c>
      <c r="D291" s="26" t="s">
        <v>169</v>
      </c>
      <c r="E291" s="26" t="s">
        <v>19</v>
      </c>
      <c r="F291" s="26" t="s">
        <v>169</v>
      </c>
    </row>
    <row r="292" spans="2:6" x14ac:dyDescent="0.15">
      <c r="B292" s="5"/>
      <c r="C292" s="3"/>
      <c r="D292" s="34"/>
      <c r="E292" s="34"/>
      <c r="F292" s="34"/>
    </row>
    <row r="293" spans="2:6" x14ac:dyDescent="0.15">
      <c r="B293" s="5"/>
      <c r="C293" s="3"/>
      <c r="D293" s="34"/>
      <c r="E293" s="34"/>
    </row>
    <row r="294" spans="2:6" x14ac:dyDescent="0.15">
      <c r="B294" s="5"/>
      <c r="C294" s="3"/>
      <c r="D294" s="34"/>
      <c r="E294" s="34"/>
    </row>
    <row r="295" spans="2:6" x14ac:dyDescent="0.15">
      <c r="B295" s="5"/>
      <c r="C295" s="3"/>
      <c r="D295" s="34"/>
      <c r="E295" s="34"/>
    </row>
    <row r="296" spans="2:6" x14ac:dyDescent="0.15">
      <c r="B296" s="29"/>
    </row>
    <row r="297" spans="2:6" x14ac:dyDescent="0.15">
      <c r="B297" s="29"/>
    </row>
    <row r="298" spans="2:6" x14ac:dyDescent="0.15">
      <c r="B298" s="29"/>
    </row>
    <row r="299" spans="2:6" x14ac:dyDescent="0.15">
      <c r="B299" s="29"/>
    </row>
    <row r="300" spans="2:6" x14ac:dyDescent="0.15">
      <c r="B300" s="29"/>
    </row>
    <row r="301" spans="2:6" x14ac:dyDescent="0.15">
      <c r="B301" s="29"/>
    </row>
    <row r="302" spans="2:6" x14ac:dyDescent="0.15">
      <c r="B302" s="29"/>
    </row>
    <row r="318" spans="2:2" x14ac:dyDescent="0.15">
      <c r="B318" s="30"/>
    </row>
    <row r="322" spans="2:2" x14ac:dyDescent="0.15">
      <c r="B322" s="31"/>
    </row>
    <row r="323" spans="2:2" x14ac:dyDescent="0.15">
      <c r="B323" s="31"/>
    </row>
    <row r="324" spans="2:2" x14ac:dyDescent="0.15">
      <c r="B324" s="31"/>
    </row>
    <row r="325" spans="2:2" x14ac:dyDescent="0.15">
      <c r="B325" s="31"/>
    </row>
    <row r="326" spans="2:2" x14ac:dyDescent="0.15">
      <c r="B326" s="31"/>
    </row>
    <row r="327" spans="2:2" x14ac:dyDescent="0.15">
      <c r="B327" s="31"/>
    </row>
    <row r="330" spans="2:2" x14ac:dyDescent="0.15">
      <c r="B330" s="32"/>
    </row>
    <row r="331" spans="2:2" x14ac:dyDescent="0.15">
      <c r="B331" s="33"/>
    </row>
    <row r="332" spans="2:2" x14ac:dyDescent="0.15">
      <c r="B332" s="33"/>
    </row>
    <row r="333" spans="2:2" x14ac:dyDescent="0.15">
      <c r="B333" s="33"/>
    </row>
    <row r="334" spans="2:2" x14ac:dyDescent="0.15">
      <c r="B334" s="33"/>
    </row>
    <row r="335" spans="2:2" x14ac:dyDescent="0.15">
      <c r="B335" s="33"/>
    </row>
    <row r="336" spans="2:2" x14ac:dyDescent="0.15">
      <c r="B336" s="29"/>
    </row>
    <row r="337" spans="2:2" x14ac:dyDescent="0.15">
      <c r="B337" s="29"/>
    </row>
    <row r="338" spans="2:2" x14ac:dyDescent="0.15">
      <c r="B338" s="29"/>
    </row>
    <row r="339" spans="2:2" x14ac:dyDescent="0.15">
      <c r="B339" s="29"/>
    </row>
    <row r="340" spans="2:2" x14ac:dyDescent="0.15">
      <c r="B340" s="29"/>
    </row>
    <row r="341" spans="2:2" x14ac:dyDescent="0.15">
      <c r="B341" s="29"/>
    </row>
    <row r="342" spans="2:2" x14ac:dyDescent="0.15">
      <c r="B342" s="29"/>
    </row>
    <row r="343" spans="2:2" x14ac:dyDescent="0.15">
      <c r="B343" s="29"/>
    </row>
    <row r="344" spans="2:2" x14ac:dyDescent="0.15">
      <c r="B344" s="29"/>
    </row>
    <row r="345" spans="2:2" x14ac:dyDescent="0.15">
      <c r="B345" s="29"/>
    </row>
    <row r="346" spans="2:2" x14ac:dyDescent="0.15">
      <c r="B346" s="29"/>
    </row>
    <row r="347" spans="2:2" x14ac:dyDescent="0.15">
      <c r="B347" s="29"/>
    </row>
    <row r="348" spans="2:2" x14ac:dyDescent="0.15">
      <c r="B348" s="29"/>
    </row>
    <row r="349" spans="2:2" x14ac:dyDescent="0.15">
      <c r="B349" s="29"/>
    </row>
    <row r="350" spans="2:2" x14ac:dyDescent="0.15">
      <c r="B350" s="29"/>
    </row>
    <row r="351" spans="2:2" x14ac:dyDescent="0.15">
      <c r="B351" s="29"/>
    </row>
    <row r="352" spans="2:2" x14ac:dyDescent="0.15">
      <c r="B352" s="29"/>
    </row>
    <row r="368" spans="2:2" x14ac:dyDescent="0.15">
      <c r="B368" s="30"/>
    </row>
    <row r="372" spans="2:2" x14ac:dyDescent="0.15">
      <c r="B372" s="31"/>
    </row>
    <row r="373" spans="2:2" x14ac:dyDescent="0.15">
      <c r="B373" s="31"/>
    </row>
    <row r="374" spans="2:2" x14ac:dyDescent="0.15">
      <c r="B374" s="31"/>
    </row>
    <row r="375" spans="2:2" x14ac:dyDescent="0.15">
      <c r="B375" s="31"/>
    </row>
    <row r="376" spans="2:2" x14ac:dyDescent="0.15">
      <c r="B376" s="31"/>
    </row>
    <row r="377" spans="2:2" x14ac:dyDescent="0.15">
      <c r="B377" s="31"/>
    </row>
    <row r="380" spans="2:2" x14ac:dyDescent="0.15">
      <c r="B380" s="32"/>
    </row>
    <row r="381" spans="2:2" x14ac:dyDescent="0.15">
      <c r="B381" s="33"/>
    </row>
    <row r="382" spans="2:2" x14ac:dyDescent="0.15">
      <c r="B382" s="33"/>
    </row>
    <row r="383" spans="2:2" x14ac:dyDescent="0.15">
      <c r="B383" s="33"/>
    </row>
    <row r="384" spans="2:2" x14ac:dyDescent="0.15">
      <c r="B384" s="33"/>
    </row>
    <row r="385" spans="2:2" x14ac:dyDescent="0.15">
      <c r="B385" s="33"/>
    </row>
    <row r="386" spans="2:2" x14ac:dyDescent="0.15">
      <c r="B386" s="29"/>
    </row>
    <row r="387" spans="2:2" x14ac:dyDescent="0.15">
      <c r="B387" s="29"/>
    </row>
    <row r="388" spans="2:2" x14ac:dyDescent="0.15">
      <c r="B388" s="29"/>
    </row>
    <row r="389" spans="2:2" x14ac:dyDescent="0.15">
      <c r="B389" s="29"/>
    </row>
    <row r="390" spans="2:2" x14ac:dyDescent="0.15">
      <c r="B390" s="29"/>
    </row>
    <row r="391" spans="2:2" x14ac:dyDescent="0.15">
      <c r="B391" s="29"/>
    </row>
    <row r="392" spans="2:2" x14ac:dyDescent="0.15">
      <c r="B392" s="29"/>
    </row>
    <row r="393" spans="2:2" x14ac:dyDescent="0.15">
      <c r="B393" s="29"/>
    </row>
    <row r="394" spans="2:2" x14ac:dyDescent="0.15">
      <c r="B394" s="29"/>
    </row>
    <row r="395" spans="2:2" x14ac:dyDescent="0.15">
      <c r="B395" s="29"/>
    </row>
    <row r="396" spans="2:2" x14ac:dyDescent="0.15">
      <c r="B396" s="29"/>
    </row>
    <row r="397" spans="2:2" x14ac:dyDescent="0.15">
      <c r="B397" s="29"/>
    </row>
    <row r="398" spans="2:2" x14ac:dyDescent="0.15">
      <c r="B398" s="29"/>
    </row>
    <row r="399" spans="2:2" x14ac:dyDescent="0.15">
      <c r="B399" s="29"/>
    </row>
    <row r="400" spans="2:2" x14ac:dyDescent="0.15">
      <c r="B400" s="29"/>
    </row>
    <row r="401" spans="2:2" x14ac:dyDescent="0.15">
      <c r="B401" s="29"/>
    </row>
    <row r="402" spans="2:2" x14ac:dyDescent="0.15">
      <c r="B402" s="29"/>
    </row>
    <row r="418" spans="2:2" x14ac:dyDescent="0.15">
      <c r="B418" s="30"/>
    </row>
    <row r="422" spans="2:2" x14ac:dyDescent="0.15">
      <c r="B422" s="31"/>
    </row>
    <row r="423" spans="2:2" x14ac:dyDescent="0.15">
      <c r="B423" s="31"/>
    </row>
    <row r="424" spans="2:2" x14ac:dyDescent="0.15">
      <c r="B424" s="31"/>
    </row>
    <row r="425" spans="2:2" x14ac:dyDescent="0.15">
      <c r="B425" s="31"/>
    </row>
    <row r="426" spans="2:2" x14ac:dyDescent="0.15">
      <c r="B426" s="31"/>
    </row>
    <row r="427" spans="2:2" x14ac:dyDescent="0.15">
      <c r="B427" s="31"/>
    </row>
    <row r="430" spans="2:2" x14ac:dyDescent="0.15">
      <c r="B430" s="32"/>
    </row>
    <row r="431" spans="2:2" x14ac:dyDescent="0.15">
      <c r="B431" s="33"/>
    </row>
    <row r="432" spans="2:2" x14ac:dyDescent="0.15">
      <c r="B432" s="33"/>
    </row>
    <row r="433" spans="2:2" x14ac:dyDescent="0.15">
      <c r="B433" s="33"/>
    </row>
    <row r="434" spans="2:2" x14ac:dyDescent="0.15">
      <c r="B434" s="33"/>
    </row>
    <row r="435" spans="2:2" x14ac:dyDescent="0.15">
      <c r="B435" s="33"/>
    </row>
    <row r="436" spans="2:2" x14ac:dyDescent="0.15">
      <c r="B436" s="29"/>
    </row>
    <row r="437" spans="2:2" x14ac:dyDescent="0.15">
      <c r="B437" s="29"/>
    </row>
    <row r="438" spans="2:2" x14ac:dyDescent="0.15">
      <c r="B438" s="29"/>
    </row>
    <row r="439" spans="2:2" x14ac:dyDescent="0.15">
      <c r="B439" s="29"/>
    </row>
    <row r="440" spans="2:2" x14ac:dyDescent="0.15">
      <c r="B440" s="29"/>
    </row>
    <row r="441" spans="2:2" x14ac:dyDescent="0.15">
      <c r="B441" s="29"/>
    </row>
    <row r="442" spans="2:2" x14ac:dyDescent="0.15">
      <c r="B442" s="29"/>
    </row>
    <row r="443" spans="2:2" x14ac:dyDescent="0.15">
      <c r="B443" s="29"/>
    </row>
    <row r="444" spans="2:2" x14ac:dyDescent="0.15">
      <c r="B444" s="29"/>
    </row>
    <row r="445" spans="2:2" x14ac:dyDescent="0.15">
      <c r="B445" s="29"/>
    </row>
    <row r="446" spans="2:2" x14ac:dyDescent="0.15">
      <c r="B446" s="29"/>
    </row>
    <row r="447" spans="2:2" x14ac:dyDescent="0.15">
      <c r="B447" s="29"/>
    </row>
    <row r="448" spans="2:2" x14ac:dyDescent="0.15">
      <c r="B448" s="29"/>
    </row>
    <row r="449" spans="2:2" x14ac:dyDescent="0.15">
      <c r="B449" s="29"/>
    </row>
    <row r="450" spans="2:2" x14ac:dyDescent="0.15">
      <c r="B450" s="29"/>
    </row>
    <row r="451" spans="2:2" x14ac:dyDescent="0.15">
      <c r="B451" s="29"/>
    </row>
    <row r="452" spans="2:2" x14ac:dyDescent="0.15">
      <c r="B452" s="29"/>
    </row>
    <row r="468" spans="2:2" x14ac:dyDescent="0.15">
      <c r="B468" s="30"/>
    </row>
    <row r="472" spans="2:2" x14ac:dyDescent="0.15">
      <c r="B472" s="31"/>
    </row>
    <row r="473" spans="2:2" x14ac:dyDescent="0.15">
      <c r="B473" s="31"/>
    </row>
    <row r="474" spans="2:2" x14ac:dyDescent="0.15">
      <c r="B474" s="31"/>
    </row>
    <row r="475" spans="2:2" x14ac:dyDescent="0.15">
      <c r="B475" s="31"/>
    </row>
    <row r="476" spans="2:2" x14ac:dyDescent="0.15">
      <c r="B476" s="31"/>
    </row>
    <row r="477" spans="2:2" x14ac:dyDescent="0.15">
      <c r="B477" s="31"/>
    </row>
    <row r="480" spans="2:2" x14ac:dyDescent="0.15">
      <c r="B480" s="32"/>
    </row>
    <row r="481" spans="2:2" x14ac:dyDescent="0.15">
      <c r="B481" s="33"/>
    </row>
    <row r="482" spans="2:2" x14ac:dyDescent="0.15">
      <c r="B482" s="33"/>
    </row>
    <row r="483" spans="2:2" x14ac:dyDescent="0.15">
      <c r="B483" s="33"/>
    </row>
    <row r="484" spans="2:2" x14ac:dyDescent="0.15">
      <c r="B484" s="33"/>
    </row>
    <row r="485" spans="2:2" x14ac:dyDescent="0.15">
      <c r="B485" s="33"/>
    </row>
    <row r="486" spans="2:2" x14ac:dyDescent="0.15">
      <c r="B486" s="29"/>
    </row>
    <row r="487" spans="2:2" x14ac:dyDescent="0.15">
      <c r="B487" s="29"/>
    </row>
    <row r="488" spans="2:2" x14ac:dyDescent="0.15">
      <c r="B488" s="29"/>
    </row>
    <row r="489" spans="2:2" x14ac:dyDescent="0.15">
      <c r="B489" s="29"/>
    </row>
    <row r="490" spans="2:2" x14ac:dyDescent="0.15">
      <c r="B490" s="29"/>
    </row>
    <row r="491" spans="2:2" x14ac:dyDescent="0.15">
      <c r="B491" s="29"/>
    </row>
    <row r="492" spans="2:2" x14ac:dyDescent="0.15">
      <c r="B492" s="29"/>
    </row>
    <row r="493" spans="2:2" x14ac:dyDescent="0.15">
      <c r="B493" s="29"/>
    </row>
    <row r="494" spans="2:2" x14ac:dyDescent="0.15">
      <c r="B494" s="29"/>
    </row>
    <row r="495" spans="2:2" x14ac:dyDescent="0.15">
      <c r="B495" s="29"/>
    </row>
    <row r="496" spans="2:2" x14ac:dyDescent="0.15">
      <c r="B496" s="29"/>
    </row>
    <row r="497" spans="2:2" x14ac:dyDescent="0.15">
      <c r="B497" s="29"/>
    </row>
    <row r="498" spans="2:2" x14ac:dyDescent="0.15">
      <c r="B498" s="29"/>
    </row>
    <row r="499" spans="2:2" x14ac:dyDescent="0.15">
      <c r="B499" s="29"/>
    </row>
    <row r="500" spans="2:2" x14ac:dyDescent="0.15">
      <c r="B500" s="29"/>
    </row>
    <row r="501" spans="2:2" x14ac:dyDescent="0.15">
      <c r="B501" s="29"/>
    </row>
    <row r="502" spans="2:2" x14ac:dyDescent="0.15">
      <c r="B502" s="29"/>
    </row>
  </sheetData>
  <phoneticPr fontId="2"/>
  <dataValidations count="1">
    <dataValidation type="list" imeMode="on" allowBlank="1" showInputMessage="1" promptTitle="リスト" prompt="　Ｌ列のリストから選択するようになっています。" sqref="C15:C16">
      <formula1>$I$6:$I$227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I500"/>
  <sheetViews>
    <sheetView showZeros="0" tabSelected="1" view="pageBreakPreview" zoomScaleNormal="100" zoomScaleSheetLayoutView="100" workbookViewId="0">
      <selection activeCell="H28" sqref="H28:I28"/>
    </sheetView>
  </sheetViews>
  <sheetFormatPr defaultRowHeight="13.5" x14ac:dyDescent="0.15"/>
  <cols>
    <col min="1" max="1" width="11.25" customWidth="1"/>
    <col min="3" max="3" width="4" customWidth="1"/>
    <col min="4" max="4" width="8.125" customWidth="1"/>
    <col min="7" max="7" width="4.375" customWidth="1"/>
    <col min="8" max="8" width="4.25" customWidth="1"/>
    <col min="9" max="9" width="1.875" customWidth="1"/>
    <col min="10" max="13" width="3.125" customWidth="1"/>
    <col min="14" max="14" width="3" customWidth="1"/>
    <col min="15" max="15" width="3.75" customWidth="1"/>
    <col min="16" max="16" width="3.125" customWidth="1"/>
    <col min="17" max="19" width="2.5" customWidth="1"/>
    <col min="20" max="20" width="41.375" style="19" customWidth="1"/>
    <col min="21" max="21" width="9" style="25"/>
    <col min="22" max="25" width="9" style="19"/>
    <col min="26" max="26" width="29.75" style="19" customWidth="1"/>
    <col min="27" max="30" width="9" style="19"/>
  </cols>
  <sheetData>
    <row r="1" spans="1:30" ht="14.25" customHeight="1" x14ac:dyDescent="0.25">
      <c r="B1" s="56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1"/>
      <c r="N1" s="1"/>
      <c r="O1" s="1"/>
      <c r="T1" s="2"/>
      <c r="U1" s="3"/>
      <c r="V1" s="2"/>
      <c r="W1" s="2"/>
      <c r="X1" s="2"/>
      <c r="Y1" s="2"/>
      <c r="Z1" s="4"/>
      <c r="AA1" s="4"/>
      <c r="AB1" s="4"/>
      <c r="AC1" s="4"/>
      <c r="AD1" s="4"/>
    </row>
    <row r="2" spans="1:30" ht="13.5" customHeight="1" x14ac:dyDescent="0.25"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1"/>
      <c r="N2" s="1"/>
      <c r="O2" s="1"/>
      <c r="T2" s="5"/>
      <c r="U2" s="3"/>
      <c r="V2" s="2"/>
      <c r="W2" s="2"/>
      <c r="X2" s="2"/>
      <c r="Y2" s="2"/>
      <c r="Z2" s="4"/>
      <c r="AA2" s="4"/>
      <c r="AB2" s="4"/>
      <c r="AC2" s="4"/>
      <c r="AD2" s="4"/>
    </row>
    <row r="3" spans="1:30" ht="13.5" customHeight="1" x14ac:dyDescent="0.25"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1"/>
      <c r="N3" s="1"/>
      <c r="O3" s="1"/>
      <c r="T3" s="5"/>
      <c r="U3" s="3"/>
      <c r="V3" s="2"/>
      <c r="W3" s="2"/>
      <c r="X3" s="2"/>
      <c r="Y3" s="2"/>
      <c r="Z3" s="5"/>
      <c r="AA3" s="5"/>
      <c r="AB3" s="2"/>
      <c r="AC3" s="2"/>
      <c r="AD3" s="2"/>
    </row>
    <row r="4" spans="1:30" ht="14.25" x14ac:dyDescent="0.15">
      <c r="A4" s="6"/>
      <c r="B4" s="6"/>
      <c r="C4" s="6"/>
      <c r="T4" s="5"/>
      <c r="U4" s="3"/>
      <c r="V4" s="2"/>
      <c r="W4" s="2"/>
      <c r="X4" s="2"/>
      <c r="Y4" s="2"/>
      <c r="Z4" s="5"/>
      <c r="AA4" s="5"/>
      <c r="AB4" s="2"/>
      <c r="AC4" s="2"/>
      <c r="AD4" s="2"/>
    </row>
    <row r="5" spans="1:30" ht="14.25" x14ac:dyDescent="0.15">
      <c r="A5" s="7"/>
      <c r="B5" s="7"/>
      <c r="C5" s="7"/>
      <c r="D5" s="7"/>
      <c r="E5" s="7"/>
      <c r="F5" s="7"/>
      <c r="H5" s="8"/>
      <c r="I5" s="35"/>
      <c r="J5" s="57"/>
      <c r="K5" s="58"/>
      <c r="L5" s="9" t="s">
        <v>11</v>
      </c>
      <c r="M5" s="10"/>
      <c r="N5" s="9" t="s">
        <v>12</v>
      </c>
      <c r="O5" s="10"/>
      <c r="P5" s="10" t="s">
        <v>13</v>
      </c>
      <c r="Q5" s="9"/>
      <c r="R5" s="9"/>
      <c r="S5" s="9"/>
      <c r="T5" s="5"/>
      <c r="U5" s="3"/>
      <c r="V5" s="2"/>
      <c r="W5" s="2"/>
      <c r="X5" s="2"/>
      <c r="Y5" s="2"/>
      <c r="Z5" s="5"/>
      <c r="AA5" s="5"/>
      <c r="AB5" s="2"/>
      <c r="AC5" s="2"/>
      <c r="AD5" s="2"/>
    </row>
    <row r="6" spans="1:30" ht="14.25" x14ac:dyDescent="0.15">
      <c r="A6" s="59"/>
      <c r="B6" s="59"/>
      <c r="C6" s="59"/>
      <c r="D6" s="11" t="s">
        <v>15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5"/>
      <c r="U6" s="3"/>
      <c r="V6" s="2"/>
      <c r="W6" s="2"/>
      <c r="X6" s="2"/>
      <c r="Y6" s="2"/>
      <c r="Z6" s="5"/>
      <c r="AA6" s="5"/>
      <c r="AB6" s="2"/>
      <c r="AC6" s="2"/>
      <c r="AD6" s="2"/>
    </row>
    <row r="7" spans="1:30" ht="14.25" x14ac:dyDescent="0.1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5"/>
      <c r="U7" s="3"/>
      <c r="V7" s="2"/>
      <c r="W7" s="2"/>
      <c r="X7" s="2"/>
      <c r="Y7" s="2"/>
      <c r="Z7" s="5"/>
      <c r="AA7" s="5"/>
      <c r="AB7" s="2"/>
      <c r="AC7" s="2"/>
      <c r="AD7" s="2"/>
    </row>
    <row r="8" spans="1:30" ht="14.25" x14ac:dyDescent="0.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5"/>
      <c r="U8" s="3"/>
      <c r="V8" s="2"/>
      <c r="W8" s="2"/>
      <c r="X8" s="2"/>
      <c r="Y8" s="2"/>
      <c r="Z8" s="5"/>
      <c r="AA8" s="5"/>
      <c r="AB8" s="2"/>
      <c r="AC8" s="2"/>
      <c r="AD8" s="2"/>
    </row>
    <row r="9" spans="1:30" ht="14.25" x14ac:dyDescent="0.15">
      <c r="A9" s="60" t="s">
        <v>20</v>
      </c>
      <c r="B9" s="61"/>
      <c r="C9" s="53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5"/>
      <c r="Q9" s="12"/>
      <c r="R9" s="12"/>
      <c r="S9" s="12"/>
      <c r="T9" s="5"/>
      <c r="U9" s="3"/>
      <c r="V9" s="2"/>
      <c r="W9" s="2"/>
      <c r="X9" s="2"/>
      <c r="Y9" s="2"/>
      <c r="Z9" s="2"/>
      <c r="AA9" s="2"/>
      <c r="AB9" s="2"/>
      <c r="AC9" s="2"/>
      <c r="AD9" s="2"/>
    </row>
    <row r="10" spans="1:30" ht="14.25" x14ac:dyDescent="0.15">
      <c r="A10" s="48" t="s">
        <v>22</v>
      </c>
      <c r="B10" s="49"/>
      <c r="C10" s="50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2"/>
      <c r="Q10" s="12"/>
      <c r="R10" s="12"/>
      <c r="S10" s="12"/>
      <c r="T10" s="5"/>
      <c r="U10" s="3"/>
      <c r="V10" s="2"/>
      <c r="W10" s="2"/>
      <c r="X10" s="2"/>
      <c r="Y10" s="2"/>
      <c r="Z10" s="2"/>
      <c r="AA10" s="2"/>
      <c r="AB10" s="2"/>
      <c r="AC10" s="2"/>
      <c r="AD10" s="2"/>
    </row>
    <row r="11" spans="1:30" ht="13.5" customHeight="1" x14ac:dyDescent="0.15">
      <c r="A11" s="45" t="s">
        <v>24</v>
      </c>
      <c r="B11" s="47"/>
      <c r="C11" s="53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5"/>
      <c r="Q11" s="12"/>
      <c r="R11" s="12"/>
      <c r="S11" s="12"/>
      <c r="T11" s="5"/>
      <c r="U11" s="3"/>
      <c r="V11" s="2"/>
      <c r="W11" s="2"/>
      <c r="X11" s="2"/>
      <c r="Y11" s="2"/>
      <c r="Z11" s="2"/>
      <c r="AA11" s="2"/>
      <c r="AB11" s="2"/>
      <c r="AC11" s="2"/>
      <c r="AD11" s="2"/>
    </row>
    <row r="12" spans="1:30" ht="13.5" customHeight="1" x14ac:dyDescent="0.15">
      <c r="A12" s="45"/>
      <c r="B12" s="47"/>
      <c r="C12" s="50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2"/>
      <c r="Q12" s="12"/>
      <c r="R12" s="12"/>
      <c r="S12" s="12"/>
      <c r="T12" s="5"/>
      <c r="U12" s="3"/>
      <c r="V12" s="2"/>
      <c r="W12" s="2"/>
      <c r="X12" s="2"/>
      <c r="Y12" s="2"/>
      <c r="Z12" s="5"/>
      <c r="AA12" s="5"/>
      <c r="AB12" s="2"/>
      <c r="AC12" s="2"/>
      <c r="AD12" s="2"/>
    </row>
    <row r="13" spans="1:30" ht="13.5" customHeight="1" x14ac:dyDescent="0.15">
      <c r="A13" s="45" t="s">
        <v>27</v>
      </c>
      <c r="B13" s="47"/>
      <c r="C13" s="53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5"/>
      <c r="Q13" s="12"/>
      <c r="R13" s="12"/>
      <c r="S13" s="12"/>
      <c r="T13" s="5"/>
      <c r="U13" s="3"/>
      <c r="V13" s="2"/>
      <c r="W13" s="2"/>
      <c r="X13" s="2"/>
      <c r="Y13" s="2"/>
      <c r="Z13" s="5"/>
      <c r="AA13" s="5"/>
      <c r="AB13" s="2"/>
      <c r="AC13" s="2"/>
      <c r="AD13" s="2"/>
    </row>
    <row r="14" spans="1:30" ht="13.5" customHeight="1" x14ac:dyDescent="0.15">
      <c r="A14" s="45"/>
      <c r="B14" s="47"/>
      <c r="C14" s="50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2"/>
      <c r="Q14" s="12"/>
      <c r="R14" s="12"/>
      <c r="S14" s="12"/>
      <c r="T14" s="5"/>
      <c r="U14" s="3"/>
      <c r="V14" s="2"/>
      <c r="W14" s="2"/>
      <c r="X14" s="2"/>
      <c r="Y14" s="2"/>
      <c r="Z14" s="5"/>
      <c r="AA14" s="5"/>
      <c r="AB14" s="2"/>
      <c r="AC14" s="2"/>
      <c r="AD14" s="2"/>
    </row>
    <row r="15" spans="1:30" x14ac:dyDescent="0.15">
      <c r="T15" s="5"/>
      <c r="U15" s="3"/>
      <c r="V15" s="2"/>
      <c r="W15" s="2"/>
      <c r="X15" s="2"/>
      <c r="Y15" s="2"/>
      <c r="Z15" s="5"/>
      <c r="AA15" s="5"/>
      <c r="AB15" s="2"/>
      <c r="AC15" s="2"/>
      <c r="AD15" s="2"/>
    </row>
    <row r="16" spans="1:30" ht="14.25" x14ac:dyDescent="0.15">
      <c r="A16" s="41" t="s">
        <v>31</v>
      </c>
      <c r="B16" s="41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5"/>
      <c r="U16" s="3"/>
      <c r="V16" s="2"/>
      <c r="W16" s="2"/>
      <c r="X16" s="2"/>
      <c r="Y16" s="2"/>
      <c r="Z16" s="5"/>
      <c r="AA16" s="5"/>
      <c r="AB16" s="2"/>
      <c r="AC16" s="2"/>
      <c r="AD16" s="2"/>
    </row>
    <row r="17" spans="1:30" ht="14.25" x14ac:dyDescent="0.15">
      <c r="A17" s="13" t="s">
        <v>35</v>
      </c>
      <c r="B17" s="42" t="s">
        <v>36</v>
      </c>
      <c r="C17" s="43"/>
      <c r="D17" s="43"/>
      <c r="E17" s="43"/>
      <c r="F17" s="43"/>
      <c r="G17" s="44"/>
      <c r="H17" s="42" t="s">
        <v>37</v>
      </c>
      <c r="I17" s="43"/>
      <c r="J17" s="44"/>
      <c r="K17" s="45" t="s">
        <v>38</v>
      </c>
      <c r="L17" s="46"/>
      <c r="M17" s="47"/>
      <c r="N17" s="45" t="s">
        <v>39</v>
      </c>
      <c r="O17" s="46"/>
      <c r="P17" s="47"/>
      <c r="Q17" s="14"/>
      <c r="R17" s="14"/>
      <c r="S17" s="14"/>
      <c r="T17" s="5"/>
      <c r="U17" s="3"/>
      <c r="V17" s="2"/>
      <c r="W17" s="2"/>
      <c r="X17" s="2"/>
      <c r="Y17" s="2"/>
      <c r="Z17" s="5"/>
      <c r="AA17" s="5"/>
      <c r="AB17" s="2"/>
      <c r="AC17" s="2"/>
      <c r="AD17" s="2"/>
    </row>
    <row r="18" spans="1:30" ht="14.25" x14ac:dyDescent="0.15">
      <c r="A18" s="36"/>
      <c r="B18" s="63"/>
      <c r="C18" s="64"/>
      <c r="D18" s="64"/>
      <c r="E18" s="64"/>
      <c r="F18" s="64"/>
      <c r="G18" s="65"/>
      <c r="H18" s="38" t="str">
        <f>IF(ISERROR(VLOOKUP(B18,材料データ!$B$1:'材料データ'!$F$291,2,0)),"",VLOOKUP(B18,材料データ!$B$1:'材料データ'!$F$291,2,0))</f>
        <v/>
      </c>
      <c r="I18" s="39"/>
      <c r="J18" s="15" t="str">
        <f>IF(ISERROR(VLOOKUP(B18,材料データ!$B$1:'材料データ'!$F$291,3,0)),"",VLOOKUP(B18,材料データ!$B$1:'材料データ'!$F$291,3,0))</f>
        <v/>
      </c>
      <c r="K18" s="38"/>
      <c r="L18" s="39"/>
      <c r="M18" s="15" t="str">
        <f>IF(ISERROR(VLOOKUP(B18,材料データ!$B$1:'材料データ'!$F$291,4,0)),"",VLOOKUP(B18,材料データ!$B$1:'材料データ'!$F$291,4,0))</f>
        <v/>
      </c>
      <c r="N18" s="38">
        <f>IF(K18="",0,H18*K18)</f>
        <v>0</v>
      </c>
      <c r="O18" s="39"/>
      <c r="P18" s="15" t="str">
        <f>IF(ISERROR(VLOOKUP(B18,材料データ!$B$1:'材料データ'!$F$291,5,0)),"",VLOOKUP(B18,材料データ!$B$1:'材料データ'!$F$291,5,0))</f>
        <v/>
      </c>
      <c r="Q18" s="16"/>
      <c r="R18" s="16"/>
      <c r="S18" s="16"/>
      <c r="T18" s="5"/>
      <c r="U18" s="3"/>
      <c r="V18" s="2"/>
      <c r="W18" s="2"/>
      <c r="X18" s="2"/>
      <c r="Y18" s="2"/>
      <c r="Z18" s="5"/>
      <c r="AA18" s="5"/>
      <c r="AB18" s="2"/>
      <c r="AC18" s="2"/>
      <c r="AD18" s="2"/>
    </row>
    <row r="19" spans="1:30" ht="14.25" x14ac:dyDescent="0.15">
      <c r="A19" s="36"/>
      <c r="B19" s="63"/>
      <c r="C19" s="64"/>
      <c r="D19" s="64"/>
      <c r="E19" s="64"/>
      <c r="F19" s="64"/>
      <c r="G19" s="65"/>
      <c r="H19" s="38" t="str">
        <f>IF(ISERROR(VLOOKUP(B19,材料データ!$B$1:'材料データ'!$F$291,2,0)),"",VLOOKUP(B19,材料データ!$B$1:'材料データ'!$F$291,2,0))</f>
        <v/>
      </c>
      <c r="I19" s="39"/>
      <c r="J19" s="15" t="str">
        <f>IF(ISERROR(VLOOKUP(B19,材料データ!$B$1:'材料データ'!$F$291,3,0)),"",VLOOKUP(B19,材料データ!$B$1:'材料データ'!$F$291,3,0))</f>
        <v/>
      </c>
      <c r="K19" s="38"/>
      <c r="L19" s="39"/>
      <c r="M19" s="15" t="str">
        <f>IF(ISERROR(VLOOKUP(B19,材料データ!$B$1:'材料データ'!$F$291,4,0)),"",VLOOKUP(B19,材料データ!$B$1:'材料データ'!$F$291,4,0))</f>
        <v/>
      </c>
      <c r="N19" s="38">
        <f>IF(K19="",0,H19*K19)</f>
        <v>0</v>
      </c>
      <c r="O19" s="39"/>
      <c r="P19" s="15" t="str">
        <f>IF(ISERROR(VLOOKUP(B19,材料データ!$B$1:'材料データ'!$F$291,5,0)),"",VLOOKUP(B19,材料データ!$B$1:'材料データ'!$F$291,5,0))</f>
        <v/>
      </c>
      <c r="Q19" s="16"/>
      <c r="R19" s="16"/>
      <c r="S19" s="16"/>
      <c r="T19" s="5"/>
      <c r="U19" s="3"/>
      <c r="V19" s="2"/>
      <c r="W19" s="2"/>
      <c r="X19" s="2"/>
      <c r="Y19" s="2"/>
      <c r="Z19" s="5"/>
      <c r="AA19" s="5"/>
      <c r="AB19" s="2"/>
      <c r="AC19" s="2"/>
      <c r="AD19" s="2"/>
    </row>
    <row r="20" spans="1:30" ht="14.25" x14ac:dyDescent="0.15">
      <c r="A20" s="36"/>
      <c r="B20" s="63"/>
      <c r="C20" s="64"/>
      <c r="D20" s="64"/>
      <c r="E20" s="64"/>
      <c r="F20" s="64"/>
      <c r="G20" s="65"/>
      <c r="H20" s="38" t="str">
        <f>IF(ISERROR(VLOOKUP(B20,材料データ!$B$1:'材料データ'!$F$291,2,0)),"",VLOOKUP(B20,材料データ!$B$1:'材料データ'!$F$291,2,0))</f>
        <v/>
      </c>
      <c r="I20" s="39"/>
      <c r="J20" s="15" t="str">
        <f>IF(ISERROR(VLOOKUP(B20,材料データ!$B$1:'材料データ'!$F$291,3,0)),"",VLOOKUP(B20,材料データ!$B$1:'材料データ'!$F$291,3,0))</f>
        <v/>
      </c>
      <c r="K20" s="38"/>
      <c r="L20" s="39"/>
      <c r="M20" s="15" t="str">
        <f>IF(ISERROR(VLOOKUP(B20,材料データ!$B$1:'材料データ'!$F$291,4,0)),"",VLOOKUP(B20,材料データ!$B$1:'材料データ'!$F$291,4,0))</f>
        <v/>
      </c>
      <c r="N20" s="38">
        <f t="shared" ref="N20:N38" si="0">IF(K20="",0,H20*K20)</f>
        <v>0</v>
      </c>
      <c r="O20" s="39"/>
      <c r="P20" s="15" t="str">
        <f>IF(ISERROR(VLOOKUP(B20,材料データ!$B$1:'材料データ'!$F$291,5,0)),"",VLOOKUP(B20,材料データ!$B$1:'材料データ'!$F$291,5,0))</f>
        <v/>
      </c>
      <c r="Q20" s="16"/>
      <c r="R20" s="16"/>
      <c r="S20" s="16"/>
      <c r="T20" s="2"/>
      <c r="U20" s="3"/>
      <c r="V20" s="2"/>
      <c r="W20" s="2"/>
      <c r="X20" s="2"/>
      <c r="Y20" s="2"/>
      <c r="Z20" s="5"/>
      <c r="AA20" s="5"/>
      <c r="AB20" s="2"/>
      <c r="AC20" s="2"/>
      <c r="AD20" s="2"/>
    </row>
    <row r="21" spans="1:30" ht="14.25" x14ac:dyDescent="0.15">
      <c r="A21" s="36"/>
      <c r="B21" s="63"/>
      <c r="C21" s="64"/>
      <c r="D21" s="64"/>
      <c r="E21" s="64"/>
      <c r="F21" s="64"/>
      <c r="G21" s="65"/>
      <c r="H21" s="38" t="str">
        <f>IF(ISERROR(VLOOKUP(B21,材料データ!$B$1:'材料データ'!$F$291,2,0)),"",VLOOKUP(B21,材料データ!$B$1:'材料データ'!$F$291,2,0))</f>
        <v/>
      </c>
      <c r="I21" s="39"/>
      <c r="J21" s="15" t="str">
        <f>IF(ISERROR(VLOOKUP(B21,材料データ!$B$1:'材料データ'!$F$291,3,0)),"",VLOOKUP(B21,材料データ!$B$1:'材料データ'!$F$291,3,0))</f>
        <v/>
      </c>
      <c r="K21" s="38"/>
      <c r="L21" s="39"/>
      <c r="M21" s="15" t="str">
        <f>IF(ISERROR(VLOOKUP(B21,材料データ!$B$1:'材料データ'!$F$291,4,0)),"",VLOOKUP(B21,材料データ!$B$1:'材料データ'!$F$291,4,0))</f>
        <v/>
      </c>
      <c r="N21" s="38">
        <f t="shared" si="0"/>
        <v>0</v>
      </c>
      <c r="O21" s="39"/>
      <c r="P21" s="15" t="str">
        <f>IF(ISERROR(VLOOKUP(B21,材料データ!$B$1:'材料データ'!$F$291,5,0)),"",VLOOKUP(B21,材料データ!$B$1:'材料データ'!$F$291,5,0))</f>
        <v/>
      </c>
      <c r="Q21" s="16"/>
      <c r="R21" s="16"/>
      <c r="S21" s="16"/>
      <c r="T21" s="5"/>
      <c r="U21" s="3"/>
      <c r="V21" s="2"/>
      <c r="W21" s="2"/>
      <c r="X21" s="2"/>
      <c r="Y21" s="2"/>
      <c r="Z21" s="5"/>
      <c r="AA21" s="5"/>
      <c r="AB21" s="2"/>
      <c r="AC21" s="2"/>
      <c r="AD21" s="2"/>
    </row>
    <row r="22" spans="1:30" ht="14.25" x14ac:dyDescent="0.15">
      <c r="A22" s="36"/>
      <c r="B22" s="63"/>
      <c r="C22" s="64"/>
      <c r="D22" s="64"/>
      <c r="E22" s="64"/>
      <c r="F22" s="64"/>
      <c r="G22" s="65"/>
      <c r="H22" s="38" t="str">
        <f>IF(ISERROR(VLOOKUP(B22,材料データ!$B$1:'材料データ'!$F$291,2,0)),"",VLOOKUP(B22,材料データ!$B$1:'材料データ'!$F$291,2,0))</f>
        <v/>
      </c>
      <c r="I22" s="39"/>
      <c r="J22" s="15" t="str">
        <f>IF(ISERROR(VLOOKUP(B22,材料データ!$B$1:'材料データ'!$F$291,3,0)),"",VLOOKUP(B22,材料データ!$B$1:'材料データ'!$F$291,3,0))</f>
        <v/>
      </c>
      <c r="K22" s="38"/>
      <c r="L22" s="39"/>
      <c r="M22" s="15" t="str">
        <f>IF(ISERROR(VLOOKUP(B22,材料データ!$B$1:'材料データ'!$F$291,4,0)),"",VLOOKUP(B22,材料データ!$B$1:'材料データ'!$F$291,4,0))</f>
        <v/>
      </c>
      <c r="N22" s="38">
        <f t="shared" si="0"/>
        <v>0</v>
      </c>
      <c r="O22" s="39"/>
      <c r="P22" s="15" t="str">
        <f>IF(ISERROR(VLOOKUP(B22,材料データ!$B$1:'材料データ'!$F$291,5,0)),"",VLOOKUP(B22,材料データ!$B$1:'材料データ'!$F$291,5,0))</f>
        <v/>
      </c>
      <c r="Q22" s="16"/>
      <c r="R22" s="16"/>
      <c r="S22" s="16"/>
      <c r="T22" s="5"/>
      <c r="U22" s="3"/>
      <c r="V22" s="2"/>
      <c r="W22" s="2"/>
      <c r="X22" s="2"/>
      <c r="Y22" s="2"/>
      <c r="Z22" s="5"/>
      <c r="AA22" s="5"/>
      <c r="AB22" s="2"/>
      <c r="AC22" s="2"/>
      <c r="AD22" s="2"/>
    </row>
    <row r="23" spans="1:30" ht="14.25" x14ac:dyDescent="0.15">
      <c r="A23" s="36"/>
      <c r="B23" s="63"/>
      <c r="C23" s="64"/>
      <c r="D23" s="64"/>
      <c r="E23" s="64"/>
      <c r="F23" s="64"/>
      <c r="G23" s="65"/>
      <c r="H23" s="38" t="str">
        <f>IF(ISERROR(VLOOKUP(B23,材料データ!$B$1:'材料データ'!$F$291,2,0)),"",VLOOKUP(B23,材料データ!$B$1:'材料データ'!$F$291,2,0))</f>
        <v/>
      </c>
      <c r="I23" s="39"/>
      <c r="J23" s="15" t="str">
        <f>IF(ISERROR(VLOOKUP(B23,材料データ!$B$1:'材料データ'!$F$291,3,0)),"",VLOOKUP(B23,材料データ!$B$1:'材料データ'!$F$291,3,0))</f>
        <v/>
      </c>
      <c r="K23" s="38"/>
      <c r="L23" s="39"/>
      <c r="M23" s="15" t="str">
        <f>IF(ISERROR(VLOOKUP(B23,材料データ!$B$1:'材料データ'!$F$291,4,0)),"",VLOOKUP(B23,材料データ!$B$1:'材料データ'!$F$291,4,0))</f>
        <v/>
      </c>
      <c r="N23" s="38">
        <f t="shared" si="0"/>
        <v>0</v>
      </c>
      <c r="O23" s="39"/>
      <c r="P23" s="15" t="str">
        <f>IF(ISERROR(VLOOKUP(B23,材料データ!$B$1:'材料データ'!$F$291,5,0)),"",VLOOKUP(B23,材料データ!$B$1:'材料データ'!$F$291,5,0))</f>
        <v/>
      </c>
      <c r="Q23" s="17"/>
      <c r="R23" s="17"/>
      <c r="S23" s="17"/>
      <c r="T23" s="2"/>
      <c r="U23" s="3"/>
      <c r="V23" s="2"/>
      <c r="W23" s="2"/>
      <c r="X23" s="2"/>
      <c r="Y23" s="2"/>
      <c r="Z23" s="5"/>
      <c r="AA23" s="5"/>
      <c r="AB23" s="2"/>
      <c r="AC23" s="2"/>
      <c r="AD23" s="2"/>
    </row>
    <row r="24" spans="1:30" ht="14.25" x14ac:dyDescent="0.15">
      <c r="A24" s="36"/>
      <c r="B24" s="63"/>
      <c r="C24" s="64"/>
      <c r="D24" s="64"/>
      <c r="E24" s="64"/>
      <c r="F24" s="64"/>
      <c r="G24" s="65"/>
      <c r="H24" s="38" t="str">
        <f>IF(ISERROR(VLOOKUP(B24,材料データ!$B$1:'材料データ'!$F$291,2,0)),"",VLOOKUP(B24,材料データ!$B$1:'材料データ'!$F$291,2,0))</f>
        <v/>
      </c>
      <c r="I24" s="39"/>
      <c r="J24" s="15" t="str">
        <f>IF(ISERROR(VLOOKUP(B24,材料データ!$B$1:'材料データ'!$F$291,3,0)),"",VLOOKUP(B24,材料データ!$B$1:'材料データ'!$F$291,3,0))</f>
        <v/>
      </c>
      <c r="K24" s="38"/>
      <c r="L24" s="39"/>
      <c r="M24" s="15" t="str">
        <f>IF(ISERROR(VLOOKUP(B24,材料データ!$B$1:'材料データ'!$F$291,4,0)),"",VLOOKUP(B24,材料データ!$B$1:'材料データ'!$F$291,4,0))</f>
        <v/>
      </c>
      <c r="N24" s="38">
        <f t="shared" si="0"/>
        <v>0</v>
      </c>
      <c r="O24" s="39"/>
      <c r="P24" s="15" t="str">
        <f>IF(ISERROR(VLOOKUP(B24,材料データ!$B$1:'材料データ'!$F$291,5,0)),"",VLOOKUP(B24,材料データ!$B$1:'材料データ'!$F$291,5,0))</f>
        <v/>
      </c>
      <c r="Q24" s="17"/>
      <c r="R24" s="17"/>
      <c r="S24" s="17"/>
      <c r="T24" s="2"/>
      <c r="U24" s="3"/>
      <c r="V24" s="2"/>
      <c r="W24" s="2"/>
      <c r="X24" s="2"/>
      <c r="Y24" s="2"/>
      <c r="Z24" s="5"/>
      <c r="AA24" s="5"/>
      <c r="AB24" s="2"/>
      <c r="AC24" s="2"/>
      <c r="AD24" s="2"/>
    </row>
    <row r="25" spans="1:30" ht="14.25" x14ac:dyDescent="0.15">
      <c r="A25" s="36"/>
      <c r="B25" s="63"/>
      <c r="C25" s="64"/>
      <c r="D25" s="64"/>
      <c r="E25" s="64"/>
      <c r="F25" s="64"/>
      <c r="G25" s="65"/>
      <c r="H25" s="38" t="str">
        <f>IF(ISERROR(VLOOKUP(B25,材料データ!$B$1:'材料データ'!$F$291,2,0)),"",VLOOKUP(B25,材料データ!$B$1:'材料データ'!$F$291,2,0))</f>
        <v/>
      </c>
      <c r="I25" s="39"/>
      <c r="J25" s="15" t="str">
        <f>IF(ISERROR(VLOOKUP(B25,材料データ!$B$1:'材料データ'!$F$291,3,0)),"",VLOOKUP(B25,材料データ!$B$1:'材料データ'!$F$291,3,0))</f>
        <v/>
      </c>
      <c r="K25" s="38"/>
      <c r="L25" s="39"/>
      <c r="M25" s="15" t="str">
        <f>IF(ISERROR(VLOOKUP(B25,材料データ!$B$1:'材料データ'!$F$291,4,0)),"",VLOOKUP(B25,材料データ!$B$1:'材料データ'!$F$291,4,0))</f>
        <v/>
      </c>
      <c r="N25" s="38">
        <f t="shared" si="0"/>
        <v>0</v>
      </c>
      <c r="O25" s="39"/>
      <c r="P25" s="15" t="str">
        <f>IF(ISERROR(VLOOKUP(B25,材料データ!$B$1:'材料データ'!$F$291,5,0)),"",VLOOKUP(B25,材料データ!$B$1:'材料データ'!$F$291,5,0))</f>
        <v/>
      </c>
      <c r="Q25" s="17"/>
      <c r="R25" s="17"/>
      <c r="S25" s="17"/>
      <c r="T25" s="5"/>
      <c r="U25" s="3"/>
      <c r="V25" s="2"/>
      <c r="W25" s="2"/>
      <c r="X25" s="2"/>
      <c r="Y25" s="2"/>
      <c r="Z25" s="5"/>
      <c r="AA25" s="5"/>
      <c r="AB25" s="2"/>
      <c r="AC25" s="2"/>
      <c r="AD25" s="2"/>
    </row>
    <row r="26" spans="1:30" ht="14.25" x14ac:dyDescent="0.15">
      <c r="A26" s="36"/>
      <c r="B26" s="63"/>
      <c r="C26" s="64"/>
      <c r="D26" s="64"/>
      <c r="E26" s="64"/>
      <c r="F26" s="64"/>
      <c r="G26" s="65"/>
      <c r="H26" s="38" t="str">
        <f>IF(ISERROR(VLOOKUP(B26,材料データ!$B$1:'材料データ'!$F$291,2,0)),"",VLOOKUP(B26,材料データ!$B$1:'材料データ'!$F$291,2,0))</f>
        <v/>
      </c>
      <c r="I26" s="39"/>
      <c r="J26" s="15" t="str">
        <f>IF(ISERROR(VLOOKUP(B26,材料データ!$B$1:'材料データ'!$F$291,3,0)),"",VLOOKUP(B26,材料データ!$B$1:'材料データ'!$F$291,3,0))</f>
        <v/>
      </c>
      <c r="K26" s="38"/>
      <c r="L26" s="39"/>
      <c r="M26" s="15" t="str">
        <f>IF(ISERROR(VLOOKUP(B26,材料データ!$B$1:'材料データ'!$F$291,4,0)),"",VLOOKUP(B26,材料データ!$B$1:'材料データ'!$F$291,4,0))</f>
        <v/>
      </c>
      <c r="N26" s="38">
        <f t="shared" si="0"/>
        <v>0</v>
      </c>
      <c r="O26" s="39"/>
      <c r="P26" s="15" t="str">
        <f>IF(ISERROR(VLOOKUP(B26,材料データ!$B$1:'材料データ'!$F$291,5,0)),"",VLOOKUP(B26,材料データ!$B$1:'材料データ'!$F$291,5,0))</f>
        <v/>
      </c>
      <c r="Q26" s="17"/>
      <c r="R26" s="17"/>
      <c r="S26" s="17"/>
      <c r="T26" s="5"/>
      <c r="U26" s="3"/>
      <c r="V26" s="2"/>
      <c r="W26" s="2"/>
      <c r="X26" s="2"/>
      <c r="Y26" s="2"/>
      <c r="Z26" s="2"/>
      <c r="AA26" s="2"/>
      <c r="AB26" s="2"/>
      <c r="AC26" s="2"/>
      <c r="AD26" s="2"/>
    </row>
    <row r="27" spans="1:30" ht="14.25" x14ac:dyDescent="0.15">
      <c r="A27" s="36"/>
      <c r="B27" s="63"/>
      <c r="C27" s="64"/>
      <c r="D27" s="64"/>
      <c r="E27" s="64"/>
      <c r="F27" s="64"/>
      <c r="G27" s="65"/>
      <c r="H27" s="38" t="str">
        <f>IF(ISERROR(VLOOKUP(B27,材料データ!$B$1:'材料データ'!$F$291,2,0)),"",VLOOKUP(B27,材料データ!$B$1:'材料データ'!$F$291,2,0))</f>
        <v/>
      </c>
      <c r="I27" s="39"/>
      <c r="J27" s="15" t="str">
        <f>IF(ISERROR(VLOOKUP(B27,材料データ!$B$1:'材料データ'!$F$291,3,0)),"",VLOOKUP(B27,材料データ!$B$1:'材料データ'!$F$291,3,0))</f>
        <v/>
      </c>
      <c r="K27" s="38"/>
      <c r="L27" s="39"/>
      <c r="M27" s="15" t="str">
        <f>IF(ISERROR(VLOOKUP(B27,材料データ!$B$1:'材料データ'!$F$291,4,0)),"",VLOOKUP(B27,材料データ!$B$1:'材料データ'!$F$291,4,0))</f>
        <v/>
      </c>
      <c r="N27" s="38">
        <f t="shared" si="0"/>
        <v>0</v>
      </c>
      <c r="O27" s="39"/>
      <c r="P27" s="15" t="str">
        <f>IF(ISERROR(VLOOKUP(B27,材料データ!$B$1:'材料データ'!$F$291,5,0)),"",VLOOKUP(B27,材料データ!$B$1:'材料データ'!$F$291,5,0))</f>
        <v/>
      </c>
      <c r="Q27" s="17"/>
      <c r="R27" s="17"/>
      <c r="S27" s="17"/>
      <c r="T27" s="5"/>
      <c r="U27" s="3"/>
      <c r="V27" s="2"/>
      <c r="W27" s="2"/>
      <c r="X27" s="2"/>
      <c r="Y27" s="2"/>
      <c r="Z27" s="2"/>
      <c r="AA27" s="2"/>
      <c r="AB27" s="2"/>
      <c r="AC27" s="2"/>
      <c r="AD27" s="2"/>
    </row>
    <row r="28" spans="1:30" ht="14.25" x14ac:dyDescent="0.15">
      <c r="A28" s="36"/>
      <c r="B28" s="63"/>
      <c r="C28" s="64"/>
      <c r="D28" s="64"/>
      <c r="E28" s="64"/>
      <c r="F28" s="64"/>
      <c r="G28" s="65"/>
      <c r="H28" s="38" t="str">
        <f>IF(ISERROR(VLOOKUP(B28,材料データ!$B$1:'材料データ'!$F$291,2,0)),"",VLOOKUP(B28,材料データ!$B$1:'材料データ'!$F$291,2,0))</f>
        <v/>
      </c>
      <c r="I28" s="39"/>
      <c r="J28" s="15" t="str">
        <f>IF(ISERROR(VLOOKUP(B28,材料データ!$B$1:'材料データ'!$F$291,3,0)),"",VLOOKUP(B28,材料データ!$B$1:'材料データ'!$F$291,3,0))</f>
        <v/>
      </c>
      <c r="K28" s="38"/>
      <c r="L28" s="39"/>
      <c r="M28" s="15" t="str">
        <f>IF(ISERROR(VLOOKUP(B28,材料データ!$B$1:'材料データ'!$F$291,4,0)),"",VLOOKUP(B28,材料データ!$B$1:'材料データ'!$F$291,4,0))</f>
        <v/>
      </c>
      <c r="N28" s="38">
        <f t="shared" si="0"/>
        <v>0</v>
      </c>
      <c r="O28" s="39"/>
      <c r="P28" s="15" t="str">
        <f>IF(ISERROR(VLOOKUP(B28,材料データ!$B$1:'材料データ'!$F$291,5,0)),"",VLOOKUP(B28,材料データ!$B$1:'材料データ'!$F$291,5,0))</f>
        <v/>
      </c>
      <c r="Q28" s="17"/>
      <c r="R28" s="17"/>
      <c r="S28" s="17"/>
      <c r="T28" s="5"/>
      <c r="U28" s="3"/>
      <c r="V28" s="2"/>
      <c r="W28" s="2"/>
      <c r="X28" s="2"/>
      <c r="Y28" s="2"/>
      <c r="Z28" s="2"/>
      <c r="AA28" s="2"/>
      <c r="AB28" s="2"/>
      <c r="AC28" s="2"/>
      <c r="AD28" s="2"/>
    </row>
    <row r="29" spans="1:30" ht="14.25" x14ac:dyDescent="0.15">
      <c r="A29" s="36"/>
      <c r="B29" s="63"/>
      <c r="C29" s="64"/>
      <c r="D29" s="64"/>
      <c r="E29" s="64"/>
      <c r="F29" s="64"/>
      <c r="G29" s="65"/>
      <c r="H29" s="38" t="str">
        <f>IF(ISERROR(VLOOKUP(B29,材料データ!$B$1:'材料データ'!$F$291,2,0)),"",VLOOKUP(B29,材料データ!$B$1:'材料データ'!$F$291,2,0))</f>
        <v/>
      </c>
      <c r="I29" s="39"/>
      <c r="J29" s="15" t="str">
        <f>IF(ISERROR(VLOOKUP(B29,材料データ!$B$1:'材料データ'!$F$291,3,0)),"",VLOOKUP(B29,材料データ!$B$1:'材料データ'!$F$291,3,0))</f>
        <v/>
      </c>
      <c r="K29" s="38"/>
      <c r="L29" s="39"/>
      <c r="M29" s="15" t="str">
        <f>IF(ISERROR(VLOOKUP(B29,材料データ!$B$1:'材料データ'!$F$291,4,0)),"",VLOOKUP(B29,材料データ!$B$1:'材料データ'!$F$291,4,0))</f>
        <v/>
      </c>
      <c r="N29" s="38">
        <f t="shared" si="0"/>
        <v>0</v>
      </c>
      <c r="O29" s="39"/>
      <c r="P29" s="15" t="str">
        <f>IF(ISERROR(VLOOKUP(B29,材料データ!$B$1:'材料データ'!$F$291,5,0)),"",VLOOKUP(B29,材料データ!$B$1:'材料データ'!$F$291,5,0))</f>
        <v/>
      </c>
      <c r="Q29" s="17"/>
      <c r="R29" s="17"/>
      <c r="S29" s="17"/>
      <c r="T29" s="5"/>
      <c r="U29" s="3"/>
      <c r="V29" s="2"/>
      <c r="W29" s="2"/>
      <c r="X29" s="2"/>
      <c r="Y29" s="2"/>
      <c r="Z29" s="2"/>
      <c r="AA29" s="2"/>
      <c r="AB29" s="2"/>
      <c r="AC29" s="2"/>
      <c r="AD29" s="2"/>
    </row>
    <row r="30" spans="1:30" ht="14.25" x14ac:dyDescent="0.15">
      <c r="A30" s="36"/>
      <c r="B30" s="63"/>
      <c r="C30" s="64"/>
      <c r="D30" s="64"/>
      <c r="E30" s="64"/>
      <c r="F30" s="64"/>
      <c r="G30" s="65"/>
      <c r="H30" s="38" t="str">
        <f>IF(ISERROR(VLOOKUP(B30,材料データ!$B$1:'材料データ'!$F$291,2,0)),"",VLOOKUP(B30,材料データ!$B$1:'材料データ'!$F$291,2,0))</f>
        <v/>
      </c>
      <c r="I30" s="39"/>
      <c r="J30" s="15" t="str">
        <f>IF(ISERROR(VLOOKUP(B30,材料データ!$B$1:'材料データ'!$F$291,3,0)),"",VLOOKUP(B30,材料データ!$B$1:'材料データ'!$F$291,3,0))</f>
        <v/>
      </c>
      <c r="K30" s="38"/>
      <c r="L30" s="39"/>
      <c r="M30" s="15" t="str">
        <f>IF(ISERROR(VLOOKUP(B30,材料データ!$B$1:'材料データ'!$F$291,4,0)),"",VLOOKUP(B30,材料データ!$B$1:'材料データ'!$F$291,4,0))</f>
        <v/>
      </c>
      <c r="N30" s="38">
        <f t="shared" si="0"/>
        <v>0</v>
      </c>
      <c r="O30" s="39"/>
      <c r="P30" s="15" t="str">
        <f>IF(ISERROR(VLOOKUP(B30,材料データ!$B$1:'材料データ'!$F$291,5,0)),"",VLOOKUP(B30,材料データ!$B$1:'材料データ'!$F$291,5,0))</f>
        <v/>
      </c>
      <c r="Q30" s="17"/>
      <c r="R30" s="17"/>
      <c r="S30" s="17"/>
      <c r="T30" s="5"/>
      <c r="U30" s="3"/>
      <c r="V30" s="2"/>
      <c r="W30" s="2"/>
      <c r="X30" s="2"/>
      <c r="Y30" s="2"/>
      <c r="Z30" s="5"/>
      <c r="AA30" s="5"/>
      <c r="AB30" s="2"/>
      <c r="AC30" s="2"/>
      <c r="AD30" s="2"/>
    </row>
    <row r="31" spans="1:30" ht="14.25" x14ac:dyDescent="0.15">
      <c r="A31" s="36"/>
      <c r="B31" s="63"/>
      <c r="C31" s="64"/>
      <c r="D31" s="64"/>
      <c r="E31" s="64"/>
      <c r="F31" s="64"/>
      <c r="G31" s="65"/>
      <c r="H31" s="38" t="str">
        <f>IF(ISERROR(VLOOKUP(B31,材料データ!$B$1:'材料データ'!$F$291,2,0)),"",VLOOKUP(B31,材料データ!$B$1:'材料データ'!$F$291,2,0))</f>
        <v/>
      </c>
      <c r="I31" s="39"/>
      <c r="J31" s="15" t="str">
        <f>IF(ISERROR(VLOOKUP(B31,材料データ!$B$1:'材料データ'!$F$291,3,0)),"",VLOOKUP(B31,材料データ!$B$1:'材料データ'!$F$291,3,0))</f>
        <v/>
      </c>
      <c r="K31" s="38"/>
      <c r="L31" s="39"/>
      <c r="M31" s="15" t="str">
        <f>IF(ISERROR(VLOOKUP(B31,材料データ!$B$1:'材料データ'!$F$291,4,0)),"",VLOOKUP(B31,材料データ!$B$1:'材料データ'!$F$291,4,0))</f>
        <v/>
      </c>
      <c r="N31" s="38">
        <f t="shared" si="0"/>
        <v>0</v>
      </c>
      <c r="O31" s="39"/>
      <c r="P31" s="15" t="str">
        <f>IF(ISERROR(VLOOKUP(B31,材料データ!$B$1:'材料データ'!$F$291,5,0)),"",VLOOKUP(B31,材料データ!$B$1:'材料データ'!$F$291,5,0))</f>
        <v/>
      </c>
      <c r="Q31" s="17"/>
      <c r="R31" s="17"/>
      <c r="S31" s="17"/>
      <c r="T31" s="2"/>
      <c r="U31" s="3"/>
      <c r="V31" s="2"/>
      <c r="W31" s="2"/>
      <c r="X31" s="2"/>
      <c r="Y31" s="2"/>
      <c r="Z31" s="2"/>
      <c r="AA31" s="2"/>
      <c r="AB31" s="2"/>
      <c r="AC31" s="2"/>
      <c r="AD31" s="2"/>
    </row>
    <row r="32" spans="1:30" ht="14.25" x14ac:dyDescent="0.15">
      <c r="A32" s="36"/>
      <c r="B32" s="63"/>
      <c r="C32" s="64"/>
      <c r="D32" s="64"/>
      <c r="E32" s="64"/>
      <c r="F32" s="64"/>
      <c r="G32" s="65"/>
      <c r="H32" s="38" t="str">
        <f>IF(ISERROR(VLOOKUP(B32,材料データ!$B$1:'材料データ'!$F$291,2,0)),"",VLOOKUP(B32,材料データ!$B$1:'材料データ'!$F$291,2,0))</f>
        <v/>
      </c>
      <c r="I32" s="39"/>
      <c r="J32" s="15" t="str">
        <f>IF(ISERROR(VLOOKUP(B32,材料データ!$B$1:'材料データ'!$F$291,3,0)),"",VLOOKUP(B32,材料データ!$B$1:'材料データ'!$F$291,3,0))</f>
        <v/>
      </c>
      <c r="K32" s="38"/>
      <c r="L32" s="39"/>
      <c r="M32" s="15" t="str">
        <f>IF(ISERROR(VLOOKUP(B32,材料データ!$B$1:'材料データ'!$F$291,4,0)),"",VLOOKUP(B32,材料データ!$B$1:'材料データ'!$F$291,4,0))</f>
        <v/>
      </c>
      <c r="N32" s="38">
        <f t="shared" si="0"/>
        <v>0</v>
      </c>
      <c r="O32" s="39"/>
      <c r="P32" s="15" t="str">
        <f>IF(ISERROR(VLOOKUP(B32,材料データ!$B$1:'材料データ'!$F$291,5,0)),"",VLOOKUP(B32,材料データ!$B$1:'材料データ'!$F$291,5,0))</f>
        <v/>
      </c>
      <c r="Q32" s="17"/>
      <c r="R32" s="17"/>
      <c r="S32" s="17"/>
      <c r="T32" s="2"/>
      <c r="U32" s="3"/>
      <c r="V32" s="2"/>
      <c r="W32" s="2"/>
      <c r="X32" s="2"/>
      <c r="Y32" s="2"/>
      <c r="Z32" s="2"/>
      <c r="AA32" s="2"/>
      <c r="AB32" s="2"/>
      <c r="AC32" s="2"/>
      <c r="AD32" s="2"/>
    </row>
    <row r="33" spans="1:30" ht="14.25" x14ac:dyDescent="0.15">
      <c r="A33" s="36"/>
      <c r="B33" s="63"/>
      <c r="C33" s="64"/>
      <c r="D33" s="64"/>
      <c r="E33" s="64"/>
      <c r="F33" s="64"/>
      <c r="G33" s="65"/>
      <c r="H33" s="38" t="str">
        <f>IF(ISERROR(VLOOKUP(B33,材料データ!$B$1:'材料データ'!$F$291,2,0)),"",VLOOKUP(B33,材料データ!$B$1:'材料データ'!$F$291,2,0))</f>
        <v/>
      </c>
      <c r="I33" s="39"/>
      <c r="J33" s="15" t="str">
        <f>IF(ISERROR(VLOOKUP(B33,材料データ!$B$1:'材料データ'!$F$291,3,0)),"",VLOOKUP(B33,材料データ!$B$1:'材料データ'!$F$291,3,0))</f>
        <v/>
      </c>
      <c r="K33" s="38"/>
      <c r="L33" s="39"/>
      <c r="M33" s="15" t="str">
        <f>IF(ISERROR(VLOOKUP(B33,材料データ!$B$1:'材料データ'!$F$291,4,0)),"",VLOOKUP(B33,材料データ!$B$1:'材料データ'!$F$291,4,0))</f>
        <v/>
      </c>
      <c r="N33" s="38">
        <f t="shared" si="0"/>
        <v>0</v>
      </c>
      <c r="O33" s="39"/>
      <c r="P33" s="15" t="str">
        <f>IF(ISERROR(VLOOKUP(B33,材料データ!$B$1:'材料データ'!$F$291,5,0)),"",VLOOKUP(B33,材料データ!$B$1:'材料データ'!$F$291,5,0))</f>
        <v/>
      </c>
      <c r="Q33" s="17"/>
      <c r="R33" s="17"/>
      <c r="S33" s="17"/>
      <c r="T33" s="2"/>
      <c r="U33" s="3"/>
      <c r="V33" s="2"/>
      <c r="W33" s="2"/>
      <c r="X33" s="2"/>
      <c r="Y33" s="2"/>
      <c r="Z33" s="2"/>
      <c r="AA33" s="2"/>
      <c r="AB33" s="2"/>
      <c r="AC33" s="2"/>
      <c r="AD33" s="2"/>
    </row>
    <row r="34" spans="1:30" ht="14.25" x14ac:dyDescent="0.15">
      <c r="A34" s="36"/>
      <c r="B34" s="63"/>
      <c r="C34" s="64"/>
      <c r="D34" s="64"/>
      <c r="E34" s="64"/>
      <c r="F34" s="64"/>
      <c r="G34" s="65"/>
      <c r="H34" s="38" t="str">
        <f>IF(ISERROR(VLOOKUP(B34,材料データ!$B$1:'材料データ'!$F$291,2,0)),"",VLOOKUP(B34,材料データ!$B$1:'材料データ'!$F$291,2,0))</f>
        <v/>
      </c>
      <c r="I34" s="39"/>
      <c r="J34" s="15" t="str">
        <f>IF(ISERROR(VLOOKUP(B34,材料データ!$B$1:'材料データ'!$F$291,3,0)),"",VLOOKUP(B34,材料データ!$B$1:'材料データ'!$F$291,3,0))</f>
        <v/>
      </c>
      <c r="K34" s="38"/>
      <c r="L34" s="39"/>
      <c r="M34" s="15" t="str">
        <f>IF(ISERROR(VLOOKUP(B34,材料データ!$B$1:'材料データ'!$F$291,4,0)),"",VLOOKUP(B34,材料データ!$B$1:'材料データ'!$F$291,4,0))</f>
        <v/>
      </c>
      <c r="N34" s="38">
        <f t="shared" si="0"/>
        <v>0</v>
      </c>
      <c r="O34" s="39"/>
      <c r="P34" s="15" t="str">
        <f>IF(ISERROR(VLOOKUP(B34,材料データ!$B$1:'材料データ'!$F$291,5,0)),"",VLOOKUP(B34,材料データ!$B$1:'材料データ'!$F$291,5,0))</f>
        <v/>
      </c>
      <c r="Q34" s="17"/>
      <c r="R34" s="17"/>
      <c r="S34" s="17"/>
      <c r="T34" s="5"/>
      <c r="U34" s="3"/>
      <c r="V34" s="2"/>
      <c r="W34" s="2"/>
      <c r="X34" s="2"/>
      <c r="Y34" s="2"/>
      <c r="Z34" s="2"/>
      <c r="AA34" s="2"/>
      <c r="AB34" s="2"/>
      <c r="AC34" s="2"/>
      <c r="AD34" s="2"/>
    </row>
    <row r="35" spans="1:30" ht="14.25" x14ac:dyDescent="0.15">
      <c r="A35" s="36"/>
      <c r="B35" s="63"/>
      <c r="C35" s="64"/>
      <c r="D35" s="64"/>
      <c r="E35" s="64"/>
      <c r="F35" s="64"/>
      <c r="G35" s="65"/>
      <c r="H35" s="38" t="str">
        <f>IF(ISERROR(VLOOKUP(B35,材料データ!$B$1:'材料データ'!$F$291,2,0)),"",VLOOKUP(B35,材料データ!$B$1:'材料データ'!$F$291,2,0))</f>
        <v/>
      </c>
      <c r="I35" s="39"/>
      <c r="J35" s="15" t="str">
        <f>IF(ISERROR(VLOOKUP(B35,材料データ!$B$1:'材料データ'!$F$291,3,0)),"",VLOOKUP(B35,材料データ!$B$1:'材料データ'!$F$291,3,0))</f>
        <v/>
      </c>
      <c r="K35" s="38"/>
      <c r="L35" s="39"/>
      <c r="M35" s="15" t="str">
        <f>IF(ISERROR(VLOOKUP(B35,材料データ!$B$1:'材料データ'!$F$291,4,0)),"",VLOOKUP(B35,材料データ!$B$1:'材料データ'!$F$291,4,0))</f>
        <v/>
      </c>
      <c r="N35" s="38">
        <f t="shared" si="0"/>
        <v>0</v>
      </c>
      <c r="O35" s="39"/>
      <c r="P35" s="15" t="str">
        <f>IF(ISERROR(VLOOKUP(B35,材料データ!$B$1:'材料データ'!$F$291,5,0)),"",VLOOKUP(B35,材料データ!$B$1:'材料データ'!$F$291,5,0))</f>
        <v/>
      </c>
      <c r="Q35" s="17"/>
      <c r="R35" s="17"/>
      <c r="S35" s="17"/>
      <c r="T35" s="18"/>
      <c r="U35" s="3"/>
      <c r="V35" s="2"/>
      <c r="W35" s="2"/>
      <c r="X35" s="2"/>
      <c r="Y35" s="2"/>
    </row>
    <row r="36" spans="1:30" ht="14.25" x14ac:dyDescent="0.15">
      <c r="A36" s="36"/>
      <c r="B36" s="63"/>
      <c r="C36" s="64"/>
      <c r="D36" s="64"/>
      <c r="E36" s="64"/>
      <c r="F36" s="64"/>
      <c r="G36" s="65"/>
      <c r="H36" s="38" t="str">
        <f>IF(ISERROR(VLOOKUP(B36,材料データ!$B$1:'材料データ'!$F$291,2,0)),"",VLOOKUP(B36,材料データ!$B$1:'材料データ'!$F$291,2,0))</f>
        <v/>
      </c>
      <c r="I36" s="39"/>
      <c r="J36" s="15" t="str">
        <f>IF(ISERROR(VLOOKUP(B36,材料データ!$B$1:'材料データ'!$F$291,3,0)),"",VLOOKUP(B36,材料データ!$B$1:'材料データ'!$F$291,3,0))</f>
        <v/>
      </c>
      <c r="K36" s="38"/>
      <c r="L36" s="39"/>
      <c r="M36" s="15" t="str">
        <f>IF(ISERROR(VLOOKUP(B36,材料データ!$B$1:'材料データ'!$F$291,4,0)),"",VLOOKUP(B36,材料データ!$B$1:'材料データ'!$F$291,4,0))</f>
        <v/>
      </c>
      <c r="N36" s="38">
        <f t="shared" si="0"/>
        <v>0</v>
      </c>
      <c r="O36" s="39"/>
      <c r="P36" s="15" t="str">
        <f>IF(ISERROR(VLOOKUP(B36,材料データ!$B$1:'材料データ'!$F$291,5,0)),"",VLOOKUP(B36,材料データ!$B$1:'材料データ'!$F$291,5,0))</f>
        <v/>
      </c>
      <c r="Q36" s="17"/>
      <c r="R36" s="17"/>
      <c r="S36" s="17"/>
      <c r="T36" s="5"/>
      <c r="U36" s="3"/>
      <c r="V36" s="2"/>
      <c r="W36" s="2"/>
      <c r="X36" s="2"/>
      <c r="Y36" s="2"/>
      <c r="Z36" s="5"/>
      <c r="AA36" s="5"/>
      <c r="AB36" s="2"/>
      <c r="AC36" s="2"/>
      <c r="AD36" s="2"/>
    </row>
    <row r="37" spans="1:30" ht="14.25" customHeight="1" x14ac:dyDescent="0.15">
      <c r="A37" s="36"/>
      <c r="B37" s="63"/>
      <c r="C37" s="64"/>
      <c r="D37" s="64"/>
      <c r="E37" s="64"/>
      <c r="F37" s="64"/>
      <c r="G37" s="65"/>
      <c r="H37" s="38" t="str">
        <f>IF(ISERROR(VLOOKUP(B37,材料データ!$B$1:'材料データ'!$F$291,2,0)),"",VLOOKUP(B37,材料データ!$B$1:'材料データ'!$F$291,2,0))</f>
        <v/>
      </c>
      <c r="I37" s="39"/>
      <c r="J37" s="15" t="str">
        <f>IF(ISERROR(VLOOKUP(B37,材料データ!$B$1:'材料データ'!$F$291,3,0)),"",VLOOKUP(B37,材料データ!$B$1:'材料データ'!$F$291,3,0))</f>
        <v/>
      </c>
      <c r="K37" s="38"/>
      <c r="L37" s="39"/>
      <c r="M37" s="15" t="str">
        <f>IF(ISERROR(VLOOKUP(B37,材料データ!$B$1:'材料データ'!$F$291,4,0)),"",VLOOKUP(B37,材料データ!$B$1:'材料データ'!$F$291,4,0))</f>
        <v/>
      </c>
      <c r="N37" s="38">
        <f t="shared" si="0"/>
        <v>0</v>
      </c>
      <c r="O37" s="39"/>
      <c r="P37" s="15" t="str">
        <f>IF(ISERROR(VLOOKUP(B37,材料データ!$B$1:'材料データ'!$F$291,5,0)),"",VLOOKUP(B37,材料データ!$B$1:'材料データ'!$F$291,5,0))</f>
        <v/>
      </c>
      <c r="Q37" s="17"/>
      <c r="R37" s="17"/>
      <c r="S37" s="17"/>
      <c r="T37" s="5"/>
      <c r="U37" s="3"/>
      <c r="V37" s="2"/>
      <c r="W37" s="2"/>
      <c r="X37" s="2"/>
      <c r="Y37" s="2"/>
      <c r="Z37" s="2"/>
      <c r="AA37" s="2"/>
      <c r="AB37" s="2"/>
      <c r="AC37" s="2"/>
      <c r="AD37" s="2"/>
    </row>
    <row r="38" spans="1:30" ht="14.25" customHeight="1" x14ac:dyDescent="0.15">
      <c r="A38" s="36"/>
      <c r="B38" s="63"/>
      <c r="C38" s="64"/>
      <c r="D38" s="64"/>
      <c r="E38" s="64"/>
      <c r="F38" s="64"/>
      <c r="G38" s="65"/>
      <c r="H38" s="38" t="str">
        <f>IF(ISERROR(VLOOKUP(B38,材料データ!$B$1:'材料データ'!$F$291,2,0)),"",VLOOKUP(B38,材料データ!$B$1:'材料データ'!$F$291,2,0))</f>
        <v/>
      </c>
      <c r="I38" s="39"/>
      <c r="J38" s="15" t="str">
        <f>IF(ISERROR(VLOOKUP(B38,材料データ!$B$1:'材料データ'!$F$291,3,0)),"",VLOOKUP(B38,材料データ!$B$1:'材料データ'!$F$291,3,0))</f>
        <v/>
      </c>
      <c r="K38" s="38"/>
      <c r="L38" s="39"/>
      <c r="M38" s="15" t="str">
        <f>IF(ISERROR(VLOOKUP(B38,材料データ!$B$1:'材料データ'!$F$291,4,0)),"",VLOOKUP(B38,材料データ!$B$1:'材料データ'!$F$291,4,0))</f>
        <v/>
      </c>
      <c r="N38" s="38">
        <f t="shared" si="0"/>
        <v>0</v>
      </c>
      <c r="O38" s="39"/>
      <c r="P38" s="15" t="str">
        <f>IF(ISERROR(VLOOKUP(B38,材料データ!$B$1:'材料データ'!$F$291,5,0)),"",VLOOKUP(B38,材料データ!$B$1:'材料データ'!$F$291,5,0))</f>
        <v/>
      </c>
      <c r="Q38" s="17"/>
      <c r="R38" s="17"/>
      <c r="S38" s="17"/>
      <c r="T38" s="5"/>
      <c r="U38" s="3"/>
      <c r="V38" s="2"/>
      <c r="W38" s="2"/>
      <c r="X38" s="2"/>
      <c r="Y38" s="2"/>
      <c r="Z38" s="2"/>
      <c r="AA38" s="2"/>
      <c r="AB38" s="2"/>
      <c r="AC38" s="2"/>
      <c r="AD38" s="2"/>
    </row>
    <row r="39" spans="1:30" ht="14.25" x14ac:dyDescent="0.15">
      <c r="A39" s="36"/>
      <c r="B39" s="63"/>
      <c r="C39" s="64"/>
      <c r="D39" s="64"/>
      <c r="E39" s="64"/>
      <c r="F39" s="64"/>
      <c r="G39" s="65"/>
      <c r="H39" s="38" t="str">
        <f>IF(ISERROR(VLOOKUP(B39,材料データ!$B$1:'材料データ'!$F$291,2,0)),"",VLOOKUP(B39,材料データ!$B$1:'材料データ'!$F$291,2,0))</f>
        <v/>
      </c>
      <c r="I39" s="39"/>
      <c r="J39" s="15" t="str">
        <f>IF(ISERROR(VLOOKUP(B39,材料データ!$B$1:'材料データ'!$F$291,3,0)),"",VLOOKUP(B39,材料データ!$B$1:'材料データ'!$F$291,3,0))</f>
        <v/>
      </c>
      <c r="K39" s="38"/>
      <c r="L39" s="39"/>
      <c r="M39" s="15" t="str">
        <f>IF(ISERROR(VLOOKUP(B39,材料データ!$B$1:'材料データ'!$F$291,4,0)),"",VLOOKUP(B39,材料データ!$B$1:'材料データ'!$F$291,4,0))</f>
        <v/>
      </c>
      <c r="N39" s="38">
        <f>IF(K39="",0,H39*K39)</f>
        <v>0</v>
      </c>
      <c r="O39" s="39"/>
      <c r="P39" s="15" t="str">
        <f>IF(ISERROR(VLOOKUP(B39,材料データ!$B$1:'材料データ'!$F$291,5,0)),"",VLOOKUP(B39,材料データ!$B$1:'材料データ'!$F$291,5,0))</f>
        <v/>
      </c>
      <c r="Q39" s="17"/>
      <c r="R39" s="17"/>
      <c r="S39" s="17"/>
      <c r="T39" s="5"/>
      <c r="U39" s="3"/>
      <c r="V39" s="2"/>
      <c r="W39" s="2"/>
      <c r="X39" s="2"/>
      <c r="Y39" s="2"/>
      <c r="Z39" s="2"/>
      <c r="AA39" s="2"/>
      <c r="AB39" s="2"/>
      <c r="AC39" s="2"/>
      <c r="AD39" s="2"/>
    </row>
    <row r="40" spans="1:30" ht="14.25" x14ac:dyDescent="0.15">
      <c r="A40" s="7"/>
      <c r="B40" s="40" t="s">
        <v>67</v>
      </c>
      <c r="C40" s="40"/>
      <c r="D40" s="40"/>
      <c r="E40" s="40"/>
      <c r="F40" s="40"/>
      <c r="G40" s="7"/>
      <c r="H40" s="7"/>
      <c r="I40" s="7"/>
      <c r="J40" s="7"/>
      <c r="K40" s="7"/>
      <c r="L40" s="7"/>
      <c r="M40" s="7"/>
      <c r="N40" s="17"/>
      <c r="O40" s="17"/>
      <c r="P40" s="7"/>
      <c r="Q40" s="7"/>
      <c r="R40" s="7"/>
      <c r="S40" s="7"/>
      <c r="T40" s="5"/>
      <c r="U40" s="3"/>
      <c r="V40" s="2"/>
      <c r="W40" s="2"/>
      <c r="X40" s="2"/>
      <c r="Y40" s="2"/>
      <c r="Z40" s="2"/>
      <c r="AA40" s="2"/>
      <c r="AB40" s="2"/>
      <c r="AC40" s="2"/>
      <c r="AD40" s="2"/>
    </row>
    <row r="41" spans="1:30" ht="14.25" customHeight="1" x14ac:dyDescent="0.15">
      <c r="A41" s="7"/>
      <c r="B41" s="20"/>
      <c r="C41" s="20"/>
      <c r="D41" s="20"/>
      <c r="E41" s="20"/>
      <c r="F41" s="20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5"/>
      <c r="U41" s="3"/>
      <c r="V41" s="2"/>
      <c r="W41" s="2"/>
      <c r="X41" s="2"/>
      <c r="Y41" s="2"/>
      <c r="Z41" s="2"/>
      <c r="AA41" s="2"/>
      <c r="AB41" s="2"/>
      <c r="AC41" s="2"/>
      <c r="AD41" s="2"/>
    </row>
    <row r="42" spans="1:30" ht="14.25" customHeight="1" x14ac:dyDescent="0.15">
      <c r="A42" s="7"/>
      <c r="B42" s="20"/>
      <c r="C42" s="20"/>
      <c r="D42" s="20"/>
      <c r="E42" s="20"/>
      <c r="F42" s="20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2"/>
      <c r="U42" s="3"/>
      <c r="V42" s="2"/>
      <c r="W42" s="2"/>
      <c r="X42" s="2"/>
      <c r="Y42" s="2"/>
      <c r="Z42" s="5"/>
      <c r="AA42" s="5"/>
      <c r="AB42" s="2"/>
      <c r="AC42" s="2"/>
      <c r="AD42" s="2"/>
    </row>
    <row r="43" spans="1:30" ht="14.25" x14ac:dyDescent="0.15">
      <c r="A43" s="7"/>
      <c r="B43" s="20"/>
      <c r="C43" s="20"/>
      <c r="D43" s="20"/>
      <c r="E43" s="20"/>
      <c r="F43" s="20"/>
      <c r="G43" s="7"/>
      <c r="H43" s="7"/>
      <c r="I43" s="7"/>
      <c r="J43" s="7"/>
      <c r="K43" s="7"/>
      <c r="L43" s="62" t="s">
        <v>341</v>
      </c>
      <c r="M43" s="62"/>
      <c r="N43" s="62"/>
      <c r="O43" s="62"/>
      <c r="P43" s="62"/>
      <c r="Q43" s="7"/>
      <c r="R43" s="7"/>
      <c r="S43" s="7"/>
      <c r="T43" s="2"/>
      <c r="U43" s="3"/>
      <c r="V43" s="2"/>
      <c r="W43" s="2"/>
      <c r="X43" s="2"/>
      <c r="Y43" s="2"/>
      <c r="Z43" s="5"/>
      <c r="AA43" s="5"/>
      <c r="AB43" s="2"/>
      <c r="AC43" s="2"/>
      <c r="AD43" s="2"/>
    </row>
    <row r="44" spans="1:30" ht="14.25" x14ac:dyDescent="0.1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62"/>
      <c r="M44" s="62"/>
      <c r="N44" s="62"/>
      <c r="O44" s="62"/>
      <c r="P44" s="62"/>
      <c r="Q44" s="7"/>
      <c r="R44" s="7"/>
      <c r="S44" s="7"/>
      <c r="T44" s="2"/>
      <c r="U44" s="3"/>
      <c r="V44" s="2"/>
      <c r="W44" s="2"/>
      <c r="X44" s="2"/>
      <c r="Y44" s="2"/>
      <c r="Z44" s="2"/>
      <c r="AA44" s="2"/>
      <c r="AB44" s="2"/>
      <c r="AC44" s="2"/>
      <c r="AD44" s="2"/>
    </row>
    <row r="45" spans="1:30" ht="14.25" customHeight="1" x14ac:dyDescent="0.15">
      <c r="A45" s="7"/>
      <c r="B45" s="7"/>
      <c r="C45" s="7"/>
      <c r="D45" s="7"/>
      <c r="E45" s="7"/>
      <c r="F45" s="21" t="s">
        <v>342</v>
      </c>
      <c r="G45" s="21"/>
      <c r="H45" s="21"/>
      <c r="I45" s="21"/>
      <c r="J45" s="21"/>
      <c r="K45" s="21"/>
      <c r="L45" s="21"/>
      <c r="M45" s="21"/>
      <c r="N45" s="21"/>
      <c r="O45" s="21"/>
      <c r="P45" s="7"/>
      <c r="T45" s="2"/>
      <c r="U45" s="3"/>
      <c r="V45" s="2"/>
      <c r="W45" s="2"/>
      <c r="X45" s="2"/>
      <c r="Y45" s="2"/>
      <c r="Z45" s="2"/>
      <c r="AA45" s="2"/>
      <c r="AB45" s="2"/>
      <c r="AC45" s="2"/>
      <c r="AD45" s="2"/>
    </row>
    <row r="46" spans="1:30" ht="14.25" customHeight="1" x14ac:dyDescent="0.15">
      <c r="A46" s="7"/>
      <c r="B46" s="7"/>
      <c r="C46" s="7"/>
      <c r="D46" s="7"/>
      <c r="E46" s="7"/>
      <c r="F46" s="21" t="s">
        <v>343</v>
      </c>
      <c r="G46" s="21"/>
      <c r="H46" s="21"/>
      <c r="I46" s="21"/>
      <c r="J46" s="21"/>
      <c r="K46" s="21"/>
      <c r="L46" s="21"/>
      <c r="M46" s="21"/>
      <c r="N46" s="21"/>
      <c r="O46" s="21"/>
      <c r="P46" s="7"/>
      <c r="Q46" s="7"/>
      <c r="R46" s="7"/>
      <c r="S46" s="7"/>
      <c r="T46" s="2"/>
      <c r="U46" s="3"/>
      <c r="V46" s="2"/>
      <c r="W46" s="2"/>
      <c r="X46" s="2"/>
      <c r="Y46" s="2"/>
      <c r="Z46" s="5"/>
      <c r="AA46" s="5"/>
      <c r="AB46" s="2"/>
      <c r="AC46" s="2"/>
      <c r="AD46" s="2"/>
    </row>
    <row r="47" spans="1:30" ht="14.25" x14ac:dyDescent="0.15">
      <c r="A47" s="7"/>
      <c r="B47" s="7"/>
      <c r="C47" s="7"/>
      <c r="D47" s="7"/>
      <c r="E47" s="7"/>
      <c r="F47" s="21" t="s">
        <v>344</v>
      </c>
      <c r="G47" s="21"/>
      <c r="H47" s="21"/>
      <c r="I47" s="21"/>
      <c r="J47" s="21"/>
      <c r="K47" s="21"/>
      <c r="L47" s="22"/>
      <c r="M47" s="22"/>
      <c r="N47" s="22"/>
      <c r="O47" s="22"/>
      <c r="P47" s="7"/>
      <c r="Q47" s="7"/>
      <c r="R47" s="7"/>
      <c r="S47" s="7"/>
      <c r="T47" s="2"/>
      <c r="U47" s="3"/>
      <c r="V47" s="2"/>
      <c r="W47" s="2"/>
      <c r="X47" s="2"/>
      <c r="Y47" s="2"/>
      <c r="Z47" s="5"/>
      <c r="AA47" s="5"/>
      <c r="AB47" s="2"/>
      <c r="AC47" s="2"/>
      <c r="AD47" s="2"/>
    </row>
    <row r="48" spans="1:30" ht="14.25" x14ac:dyDescent="0.15">
      <c r="A48" s="7"/>
      <c r="B48" s="7"/>
      <c r="C48" s="7"/>
      <c r="D48" s="7"/>
      <c r="E48" s="7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7"/>
      <c r="Q48" s="7"/>
      <c r="R48" s="7"/>
      <c r="S48" s="7"/>
      <c r="T48" s="2"/>
      <c r="U48" s="3"/>
      <c r="V48" s="2"/>
      <c r="W48" s="2"/>
      <c r="X48" s="2"/>
      <c r="Y48" s="2"/>
      <c r="Z48" s="2"/>
      <c r="AA48" s="2"/>
      <c r="AB48" s="2"/>
      <c r="AC48" s="2"/>
      <c r="AD48" s="2"/>
    </row>
    <row r="49" spans="1:30" ht="14.25" x14ac:dyDescent="0.15">
      <c r="A49" s="7"/>
      <c r="B49" s="7"/>
      <c r="C49" s="7"/>
      <c r="D49" s="7"/>
      <c r="E49" s="7"/>
      <c r="F49" s="21"/>
      <c r="G49" s="21"/>
      <c r="H49" s="21"/>
      <c r="I49" s="21"/>
      <c r="J49" s="21"/>
      <c r="K49" s="21"/>
      <c r="L49" s="22"/>
      <c r="M49" s="22"/>
      <c r="N49" s="22"/>
      <c r="O49" s="22"/>
      <c r="P49" s="7"/>
      <c r="Q49" s="7"/>
      <c r="R49" s="7"/>
      <c r="S49" s="7"/>
      <c r="T49" s="2"/>
      <c r="U49" s="3"/>
      <c r="V49" s="2"/>
      <c r="W49" s="2"/>
      <c r="X49" s="2"/>
      <c r="Y49" s="2"/>
      <c r="Z49" s="2"/>
      <c r="AA49" s="2"/>
      <c r="AB49" s="2"/>
      <c r="AC49" s="2"/>
      <c r="AD49" s="2"/>
    </row>
    <row r="50" spans="1:30" ht="14.25" x14ac:dyDescent="0.15">
      <c r="A50" s="7"/>
      <c r="B50" s="7"/>
      <c r="C50" s="7"/>
      <c r="D50" s="7"/>
      <c r="E50" s="7"/>
      <c r="F50" s="21" t="s">
        <v>78</v>
      </c>
      <c r="G50" s="21"/>
      <c r="H50" s="21"/>
      <c r="I50" s="21"/>
      <c r="J50" s="21"/>
      <c r="K50" s="21"/>
      <c r="L50" s="22"/>
      <c r="M50" s="22"/>
      <c r="N50" s="22"/>
      <c r="O50" s="22"/>
      <c r="P50" s="7"/>
      <c r="Q50" s="7"/>
      <c r="R50" s="7"/>
      <c r="S50" s="7"/>
      <c r="T50" s="2"/>
      <c r="U50" s="3"/>
      <c r="V50" s="2"/>
      <c r="W50" s="2"/>
      <c r="X50" s="2"/>
      <c r="Y50" s="2"/>
      <c r="Z50" s="2"/>
      <c r="AA50" s="2"/>
      <c r="AB50" s="2"/>
      <c r="AC50" s="2"/>
      <c r="AD50" s="2"/>
    </row>
    <row r="51" spans="1:30" ht="14.25" customHeight="1" x14ac:dyDescent="0.25">
      <c r="B51" s="56" t="s">
        <v>0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1"/>
      <c r="N51" s="1"/>
      <c r="O51" s="1"/>
      <c r="T51" s="2"/>
      <c r="U51" s="3"/>
      <c r="V51" s="2"/>
      <c r="W51" s="2"/>
      <c r="X51" s="2"/>
      <c r="Y51" s="5"/>
      <c r="Z51" s="2"/>
      <c r="AA51" s="2"/>
      <c r="AB51" s="2"/>
      <c r="AC51" s="2"/>
      <c r="AD51" s="2"/>
    </row>
    <row r="52" spans="1:30" ht="13.5" customHeight="1" x14ac:dyDescent="0.25"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1"/>
      <c r="N52" s="1"/>
      <c r="O52" s="1"/>
      <c r="T52" s="2"/>
      <c r="U52" s="3"/>
      <c r="V52" s="2"/>
      <c r="W52" s="2"/>
      <c r="X52" s="2"/>
      <c r="Y52" s="2"/>
      <c r="Z52" s="2"/>
      <c r="AA52" s="2"/>
      <c r="AB52" s="2"/>
      <c r="AC52" s="2"/>
      <c r="AD52" s="2"/>
    </row>
    <row r="53" spans="1:30" ht="13.5" customHeight="1" x14ac:dyDescent="0.25"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1"/>
      <c r="N53" s="1"/>
      <c r="O53" s="1"/>
      <c r="T53" s="2"/>
      <c r="U53" s="3"/>
      <c r="V53" s="2"/>
      <c r="W53" s="2"/>
      <c r="X53" s="2"/>
      <c r="Y53" s="2"/>
      <c r="Z53" s="5"/>
      <c r="AA53" s="5"/>
      <c r="AB53" s="2"/>
      <c r="AC53" s="2"/>
      <c r="AD53" s="2"/>
    </row>
    <row r="54" spans="1:30" ht="14.25" x14ac:dyDescent="0.15">
      <c r="A54" s="6"/>
      <c r="B54" s="6"/>
      <c r="C54" s="6"/>
      <c r="T54" s="2"/>
      <c r="U54" s="3"/>
      <c r="V54" s="2"/>
      <c r="W54" s="2"/>
      <c r="X54" s="2"/>
      <c r="Y54" s="2"/>
      <c r="Z54" s="5"/>
      <c r="AA54" s="5"/>
      <c r="AB54" s="2"/>
      <c r="AC54" s="2"/>
      <c r="AD54" s="2"/>
    </row>
    <row r="55" spans="1:30" ht="14.25" x14ac:dyDescent="0.15">
      <c r="A55" s="7"/>
      <c r="B55" s="7"/>
      <c r="C55" s="7"/>
      <c r="D55" s="7"/>
      <c r="E55" s="7"/>
      <c r="F55" s="7"/>
      <c r="H55" s="8"/>
      <c r="I55" s="35"/>
      <c r="J55" s="57"/>
      <c r="K55" s="58"/>
      <c r="L55" s="9" t="s">
        <v>11</v>
      </c>
      <c r="M55" s="10"/>
      <c r="N55" s="9" t="s">
        <v>12</v>
      </c>
      <c r="O55" s="10"/>
      <c r="P55" s="10" t="s">
        <v>13</v>
      </c>
      <c r="Q55" s="9"/>
      <c r="R55" s="9"/>
      <c r="S55" s="9"/>
      <c r="T55" s="5"/>
      <c r="U55" s="3"/>
      <c r="V55" s="2"/>
      <c r="W55" s="2"/>
      <c r="X55" s="2"/>
      <c r="Y55" s="2"/>
      <c r="Z55" s="5"/>
      <c r="AA55" s="5"/>
      <c r="AB55" s="2"/>
      <c r="AC55" s="2"/>
      <c r="AD55" s="2"/>
    </row>
    <row r="56" spans="1:30" ht="14.25" x14ac:dyDescent="0.15">
      <c r="A56" s="59"/>
      <c r="B56" s="59"/>
      <c r="C56" s="59"/>
      <c r="D56" s="11" t="s">
        <v>15</v>
      </c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2"/>
      <c r="U56" s="3"/>
      <c r="V56" s="2"/>
      <c r="W56" s="2"/>
      <c r="X56" s="2"/>
      <c r="Y56" s="2"/>
      <c r="Z56" s="2"/>
      <c r="AA56" s="2"/>
      <c r="AB56" s="2"/>
      <c r="AC56" s="2"/>
      <c r="AD56" s="2"/>
    </row>
    <row r="57" spans="1:30" ht="14.25" x14ac:dyDescent="0.1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2"/>
      <c r="U57" s="3"/>
      <c r="V57" s="2"/>
      <c r="W57" s="2"/>
      <c r="X57" s="2"/>
      <c r="Y57" s="2"/>
      <c r="Z57" s="2"/>
      <c r="AA57" s="2"/>
      <c r="AB57" s="2"/>
      <c r="AC57" s="2"/>
      <c r="AD57" s="2"/>
    </row>
    <row r="58" spans="1:30" ht="14.25" x14ac:dyDescent="0.1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5"/>
      <c r="U58" s="3"/>
      <c r="V58" s="2"/>
      <c r="W58" s="2"/>
      <c r="X58" s="2"/>
      <c r="Y58" s="2"/>
      <c r="Z58" s="2"/>
      <c r="AA58" s="2"/>
      <c r="AB58" s="2"/>
      <c r="AC58" s="2"/>
      <c r="AD58" s="2"/>
    </row>
    <row r="59" spans="1:30" ht="14.25" x14ac:dyDescent="0.15">
      <c r="A59" s="60" t="s">
        <v>20</v>
      </c>
      <c r="B59" s="61"/>
      <c r="C59" s="53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5"/>
      <c r="Q59" s="12"/>
      <c r="R59" s="12"/>
      <c r="S59" s="12"/>
      <c r="T59" s="5"/>
      <c r="U59" s="3"/>
      <c r="V59" s="2"/>
      <c r="W59" s="2"/>
      <c r="X59" s="2"/>
      <c r="Y59" s="2"/>
      <c r="Z59" s="2"/>
      <c r="AA59" s="2"/>
      <c r="AB59" s="2"/>
      <c r="AC59" s="2"/>
      <c r="AD59" s="2"/>
    </row>
    <row r="60" spans="1:30" ht="14.25" x14ac:dyDescent="0.15">
      <c r="A60" s="48" t="s">
        <v>22</v>
      </c>
      <c r="B60" s="49"/>
      <c r="C60" s="50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2"/>
      <c r="Q60" s="12"/>
      <c r="R60" s="12"/>
      <c r="S60" s="12"/>
      <c r="T60" s="5"/>
      <c r="U60" s="3"/>
      <c r="V60" s="2"/>
      <c r="W60" s="2"/>
      <c r="X60" s="2"/>
      <c r="Y60" s="2"/>
      <c r="Z60" s="2"/>
      <c r="AA60" s="2"/>
      <c r="AB60" s="2"/>
      <c r="AC60" s="2"/>
      <c r="AD60" s="2"/>
    </row>
    <row r="61" spans="1:30" ht="13.5" customHeight="1" x14ac:dyDescent="0.15">
      <c r="A61" s="45" t="s">
        <v>24</v>
      </c>
      <c r="B61" s="47"/>
      <c r="C61" s="53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5"/>
      <c r="Q61" s="12"/>
      <c r="R61" s="12"/>
      <c r="S61" s="12"/>
      <c r="T61" s="5"/>
      <c r="U61" s="3"/>
      <c r="V61" s="2"/>
      <c r="W61" s="2"/>
      <c r="X61" s="2"/>
      <c r="Y61" s="2"/>
      <c r="Z61" s="2"/>
      <c r="AA61" s="2"/>
      <c r="AB61" s="2"/>
      <c r="AC61" s="2"/>
      <c r="AD61" s="2"/>
    </row>
    <row r="62" spans="1:30" ht="13.5" customHeight="1" x14ac:dyDescent="0.15">
      <c r="A62" s="45"/>
      <c r="B62" s="47"/>
      <c r="C62" s="50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2"/>
      <c r="Q62" s="12"/>
      <c r="R62" s="12"/>
      <c r="S62" s="12"/>
      <c r="T62" s="5"/>
      <c r="U62" s="3"/>
      <c r="V62" s="2"/>
      <c r="W62" s="2"/>
      <c r="X62" s="2"/>
      <c r="Y62" s="2"/>
      <c r="Z62" s="2"/>
      <c r="AA62" s="2"/>
      <c r="AB62" s="2"/>
      <c r="AC62" s="2"/>
      <c r="AD62" s="2"/>
    </row>
    <row r="63" spans="1:30" ht="13.5" customHeight="1" x14ac:dyDescent="0.15">
      <c r="A63" s="45" t="s">
        <v>27</v>
      </c>
      <c r="B63" s="47"/>
      <c r="C63" s="53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5"/>
      <c r="Q63" s="12"/>
      <c r="R63" s="12"/>
      <c r="S63" s="12"/>
      <c r="T63" s="5"/>
      <c r="U63" s="3"/>
      <c r="V63" s="2"/>
      <c r="W63" s="2"/>
      <c r="X63" s="2"/>
      <c r="Y63" s="2"/>
      <c r="Z63" s="2"/>
      <c r="AA63" s="2"/>
      <c r="AB63" s="2"/>
      <c r="AC63" s="2"/>
      <c r="AD63" s="2"/>
    </row>
    <row r="64" spans="1:30" ht="13.5" customHeight="1" x14ac:dyDescent="0.15">
      <c r="A64" s="45"/>
      <c r="B64" s="47"/>
      <c r="C64" s="50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2"/>
      <c r="Q64" s="12"/>
      <c r="R64" s="12"/>
      <c r="S64" s="12"/>
      <c r="T64" s="5"/>
      <c r="U64" s="3"/>
      <c r="V64" s="2"/>
      <c r="W64" s="2"/>
      <c r="X64" s="2"/>
      <c r="Y64" s="2"/>
      <c r="Z64" s="2"/>
      <c r="AA64" s="2"/>
      <c r="AB64" s="2"/>
      <c r="AC64" s="2"/>
      <c r="AD64" s="2"/>
    </row>
    <row r="65" spans="1:30" x14ac:dyDescent="0.15">
      <c r="T65" s="5"/>
      <c r="U65" s="3"/>
      <c r="V65" s="2"/>
      <c r="W65" s="2"/>
      <c r="X65" s="2"/>
      <c r="Y65" s="2"/>
      <c r="Z65" s="5"/>
      <c r="AA65" s="23"/>
      <c r="AB65" s="2"/>
      <c r="AC65" s="2"/>
      <c r="AD65" s="2"/>
    </row>
    <row r="66" spans="1:30" ht="14.25" x14ac:dyDescent="0.15">
      <c r="A66" s="41" t="s">
        <v>31</v>
      </c>
      <c r="B66" s="41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5"/>
      <c r="U66" s="3"/>
      <c r="V66" s="2"/>
      <c r="W66" s="5"/>
      <c r="X66" s="2"/>
      <c r="Y66" s="2"/>
      <c r="Z66" s="2"/>
      <c r="AA66" s="2"/>
      <c r="AB66" s="2"/>
      <c r="AC66" s="2"/>
      <c r="AD66" s="2"/>
    </row>
    <row r="67" spans="1:30" ht="14.25" x14ac:dyDescent="0.15">
      <c r="A67" s="13" t="s">
        <v>35</v>
      </c>
      <c r="B67" s="42" t="s">
        <v>36</v>
      </c>
      <c r="C67" s="43"/>
      <c r="D67" s="43"/>
      <c r="E67" s="43"/>
      <c r="F67" s="43"/>
      <c r="G67" s="44"/>
      <c r="H67" s="42" t="s">
        <v>37</v>
      </c>
      <c r="I67" s="43"/>
      <c r="J67" s="44"/>
      <c r="K67" s="45" t="s">
        <v>38</v>
      </c>
      <c r="L67" s="46"/>
      <c r="M67" s="47"/>
      <c r="N67" s="45" t="s">
        <v>39</v>
      </c>
      <c r="O67" s="46"/>
      <c r="P67" s="47"/>
      <c r="Q67" s="14"/>
      <c r="R67" s="14"/>
      <c r="S67" s="14"/>
      <c r="T67" s="2"/>
      <c r="U67" s="3"/>
      <c r="V67" s="2"/>
      <c r="W67" s="2"/>
      <c r="X67" s="5"/>
      <c r="Y67" s="2"/>
      <c r="Z67" s="2"/>
      <c r="AA67" s="2"/>
      <c r="AB67" s="2"/>
      <c r="AC67" s="2"/>
      <c r="AD67" s="2"/>
    </row>
    <row r="68" spans="1:30" ht="14.25" x14ac:dyDescent="0.15">
      <c r="A68" s="36"/>
      <c r="B68" s="63"/>
      <c r="C68" s="64"/>
      <c r="D68" s="64"/>
      <c r="E68" s="64"/>
      <c r="F68" s="64"/>
      <c r="G68" s="65"/>
      <c r="H68" s="38" t="str">
        <f>IF(ISERROR(VLOOKUP(B68,材料データ!$B$1:'材料データ'!$F$291,2,0)),"",VLOOKUP(B68,材料データ!$B$1:'材料データ'!$F$291,2,0))</f>
        <v/>
      </c>
      <c r="I68" s="39"/>
      <c r="J68" s="15" t="str">
        <f>IF(ISERROR(VLOOKUP(B68,材料データ!$B$1:'材料データ'!$F$291,3,0)),"",VLOOKUP(B68,材料データ!$B$1:'材料データ'!$F$291,3,0))</f>
        <v/>
      </c>
      <c r="K68" s="38"/>
      <c r="L68" s="39"/>
      <c r="M68" s="15" t="str">
        <f>IF(ISERROR(VLOOKUP(B68,材料データ!$B$1:'材料データ'!$F$291,4,0)),"",VLOOKUP(B68,材料データ!$B$1:'材料データ'!$F$291,4,0))</f>
        <v/>
      </c>
      <c r="N68" s="38">
        <f>IF(K68="",0,H68*K68)</f>
        <v>0</v>
      </c>
      <c r="O68" s="39"/>
      <c r="P68" s="15" t="str">
        <f>IF(ISERROR(VLOOKUP(B68,材料データ!$B$1:'材料データ'!$F$291,5,0)),"",VLOOKUP(B68,材料データ!$B$1:'材料データ'!$F$291,5,0))</f>
        <v/>
      </c>
      <c r="Q68" s="16"/>
      <c r="R68" s="16"/>
      <c r="S68" s="16"/>
      <c r="T68" s="2"/>
      <c r="U68" s="3"/>
      <c r="V68" s="2"/>
      <c r="W68" s="2"/>
      <c r="X68" s="2"/>
      <c r="Y68" s="2"/>
      <c r="Z68" s="5"/>
      <c r="AA68" s="23"/>
      <c r="AB68" s="2"/>
      <c r="AC68" s="2"/>
      <c r="AD68" s="2"/>
    </row>
    <row r="69" spans="1:30" ht="14.25" x14ac:dyDescent="0.15">
      <c r="A69" s="36"/>
      <c r="B69" s="63"/>
      <c r="C69" s="64"/>
      <c r="D69" s="64"/>
      <c r="E69" s="64"/>
      <c r="F69" s="64"/>
      <c r="G69" s="65"/>
      <c r="H69" s="38" t="str">
        <f>IF(ISERROR(VLOOKUP(B69,材料データ!$B$1:'材料データ'!$F$291,2,0)),"",VLOOKUP(B69,材料データ!$B$1:'材料データ'!$F$291,2,0))</f>
        <v/>
      </c>
      <c r="I69" s="39"/>
      <c r="J69" s="15" t="str">
        <f>IF(ISERROR(VLOOKUP(B69,材料データ!$B$1:'材料データ'!$F$291,3,0)),"",VLOOKUP(B69,材料データ!$B$1:'材料データ'!$F$291,3,0))</f>
        <v/>
      </c>
      <c r="K69" s="38"/>
      <c r="L69" s="39"/>
      <c r="M69" s="15" t="str">
        <f>IF(ISERROR(VLOOKUP(B69,材料データ!$B$1:'材料データ'!$F$291,4,0)),"",VLOOKUP(B69,材料データ!$B$1:'材料データ'!$F$291,4,0))</f>
        <v/>
      </c>
      <c r="N69" s="38">
        <f>IF(K69="",0,H69*K69)</f>
        <v>0</v>
      </c>
      <c r="O69" s="39"/>
      <c r="P69" s="15" t="str">
        <f>IF(ISERROR(VLOOKUP(B69,材料データ!$B$1:'材料データ'!$F$291,5,0)),"",VLOOKUP(B69,材料データ!$B$1:'材料データ'!$F$291,5,0))</f>
        <v/>
      </c>
      <c r="Q69" s="16"/>
      <c r="R69" s="16"/>
      <c r="S69" s="16"/>
      <c r="T69" s="2"/>
      <c r="U69" s="3"/>
      <c r="V69" s="2"/>
      <c r="W69" s="2"/>
      <c r="X69" s="2"/>
      <c r="Y69" s="2"/>
      <c r="Z69" s="5"/>
      <c r="AA69" s="23"/>
      <c r="AB69" s="2"/>
      <c r="AC69" s="2"/>
      <c r="AD69" s="2"/>
    </row>
    <row r="70" spans="1:30" ht="14.25" x14ac:dyDescent="0.15">
      <c r="A70" s="36"/>
      <c r="B70" s="63"/>
      <c r="C70" s="64"/>
      <c r="D70" s="64"/>
      <c r="E70" s="64"/>
      <c r="F70" s="64"/>
      <c r="G70" s="65"/>
      <c r="H70" s="38" t="str">
        <f>IF(ISERROR(VLOOKUP(B70,材料データ!$B$1:'材料データ'!$F$291,2,0)),"",VLOOKUP(B70,材料データ!$B$1:'材料データ'!$F$291,2,0))</f>
        <v/>
      </c>
      <c r="I70" s="39"/>
      <c r="J70" s="15" t="str">
        <f>IF(ISERROR(VLOOKUP(B70,材料データ!$B$1:'材料データ'!$F$291,3,0)),"",VLOOKUP(B70,材料データ!$B$1:'材料データ'!$F$291,3,0))</f>
        <v/>
      </c>
      <c r="K70" s="38"/>
      <c r="L70" s="39"/>
      <c r="M70" s="15" t="str">
        <f>IF(ISERROR(VLOOKUP(B70,材料データ!$B$1:'材料データ'!$F$291,4,0)),"",VLOOKUP(B70,材料データ!$B$1:'材料データ'!$F$291,4,0))</f>
        <v/>
      </c>
      <c r="N70" s="38">
        <f t="shared" ref="N70:N88" si="1">IF(K70="",0,H70*K70)</f>
        <v>0</v>
      </c>
      <c r="O70" s="39"/>
      <c r="P70" s="15" t="str">
        <f>IF(ISERROR(VLOOKUP(B70,材料データ!$B$1:'材料データ'!$F$291,5,0)),"",VLOOKUP(B70,材料データ!$B$1:'材料データ'!$F$291,5,0))</f>
        <v/>
      </c>
      <c r="Q70" s="16"/>
      <c r="R70" s="16"/>
      <c r="S70" s="16"/>
      <c r="T70" s="2"/>
      <c r="U70" s="3"/>
      <c r="V70" s="2"/>
      <c r="W70" s="2"/>
      <c r="X70" s="2"/>
      <c r="Y70" s="2"/>
      <c r="Z70" s="2"/>
      <c r="AA70" s="2"/>
      <c r="AB70" s="2"/>
      <c r="AC70" s="2"/>
      <c r="AD70" s="2"/>
    </row>
    <row r="71" spans="1:30" ht="14.25" x14ac:dyDescent="0.15">
      <c r="A71" s="36"/>
      <c r="B71" s="63"/>
      <c r="C71" s="64"/>
      <c r="D71" s="64"/>
      <c r="E71" s="64"/>
      <c r="F71" s="64"/>
      <c r="G71" s="65"/>
      <c r="H71" s="38" t="str">
        <f>IF(ISERROR(VLOOKUP(B71,材料データ!$B$1:'材料データ'!$F$291,2,0)),"",VLOOKUP(B71,材料データ!$B$1:'材料データ'!$F$291,2,0))</f>
        <v/>
      </c>
      <c r="I71" s="39"/>
      <c r="J71" s="15" t="str">
        <f>IF(ISERROR(VLOOKUP(B71,材料データ!$B$1:'材料データ'!$F$291,3,0)),"",VLOOKUP(B71,材料データ!$B$1:'材料データ'!$F$291,3,0))</f>
        <v/>
      </c>
      <c r="K71" s="38"/>
      <c r="L71" s="39"/>
      <c r="M71" s="15" t="str">
        <f>IF(ISERROR(VLOOKUP(B71,材料データ!$B$1:'材料データ'!$F$291,4,0)),"",VLOOKUP(B71,材料データ!$B$1:'材料データ'!$F$291,4,0))</f>
        <v/>
      </c>
      <c r="N71" s="38">
        <f t="shared" si="1"/>
        <v>0</v>
      </c>
      <c r="O71" s="39"/>
      <c r="P71" s="15" t="str">
        <f>IF(ISERROR(VLOOKUP(B71,材料データ!$B$1:'材料データ'!$F$291,5,0)),"",VLOOKUP(B71,材料データ!$B$1:'材料データ'!$F$291,5,0))</f>
        <v/>
      </c>
      <c r="Q71" s="16"/>
      <c r="R71" s="16"/>
      <c r="S71" s="16"/>
      <c r="T71" s="2"/>
      <c r="U71" s="3"/>
      <c r="V71" s="2"/>
      <c r="W71" s="2"/>
      <c r="X71" s="2"/>
      <c r="Y71" s="2"/>
      <c r="Z71" s="2"/>
      <c r="AA71" s="2"/>
      <c r="AB71" s="2"/>
      <c r="AC71" s="2"/>
      <c r="AD71" s="2"/>
    </row>
    <row r="72" spans="1:30" ht="14.25" x14ac:dyDescent="0.15">
      <c r="A72" s="36"/>
      <c r="B72" s="63"/>
      <c r="C72" s="64"/>
      <c r="D72" s="64"/>
      <c r="E72" s="64"/>
      <c r="F72" s="64"/>
      <c r="G72" s="65"/>
      <c r="H72" s="38" t="str">
        <f>IF(ISERROR(VLOOKUP(B72,材料データ!$B$1:'材料データ'!$F$291,2,0)),"",VLOOKUP(B72,材料データ!$B$1:'材料データ'!$F$291,2,0))</f>
        <v/>
      </c>
      <c r="I72" s="39"/>
      <c r="J72" s="15" t="str">
        <f>IF(ISERROR(VLOOKUP(B72,材料データ!$B$1:'材料データ'!$F$291,3,0)),"",VLOOKUP(B72,材料データ!$B$1:'材料データ'!$F$291,3,0))</f>
        <v/>
      </c>
      <c r="K72" s="38"/>
      <c r="L72" s="39"/>
      <c r="M72" s="15" t="str">
        <f>IF(ISERROR(VLOOKUP(B72,材料データ!$B$1:'材料データ'!$F$291,4,0)),"",VLOOKUP(B72,材料データ!$B$1:'材料データ'!$F$291,4,0))</f>
        <v/>
      </c>
      <c r="N72" s="38">
        <f t="shared" si="1"/>
        <v>0</v>
      </c>
      <c r="O72" s="39"/>
      <c r="P72" s="15" t="str">
        <f>IF(ISERROR(VLOOKUP(B72,材料データ!$B$1:'材料データ'!$F$291,5,0)),"",VLOOKUP(B72,材料データ!$B$1:'材料データ'!$F$291,5,0))</f>
        <v/>
      </c>
      <c r="Q72" s="16"/>
      <c r="R72" s="16"/>
      <c r="S72" s="16"/>
      <c r="T72" s="2"/>
      <c r="U72" s="3"/>
      <c r="V72" s="2"/>
      <c r="W72" s="2"/>
      <c r="X72" s="2"/>
      <c r="Z72" s="2"/>
      <c r="AA72" s="2"/>
      <c r="AB72" s="2"/>
      <c r="AC72" s="2"/>
      <c r="AD72" s="2"/>
    </row>
    <row r="73" spans="1:30" ht="14.25" x14ac:dyDescent="0.15">
      <c r="A73" s="36"/>
      <c r="B73" s="63"/>
      <c r="C73" s="64"/>
      <c r="D73" s="64"/>
      <c r="E73" s="64"/>
      <c r="F73" s="64"/>
      <c r="G73" s="65"/>
      <c r="H73" s="38" t="str">
        <f>IF(ISERROR(VLOOKUP(B73,材料データ!$B$1:'材料データ'!$F$291,2,0)),"",VLOOKUP(B73,材料データ!$B$1:'材料データ'!$F$291,2,0))</f>
        <v/>
      </c>
      <c r="I73" s="39"/>
      <c r="J73" s="15" t="str">
        <f>IF(ISERROR(VLOOKUP(B73,材料データ!$B$1:'材料データ'!$F$291,3,0)),"",VLOOKUP(B73,材料データ!$B$1:'材料データ'!$F$291,3,0))</f>
        <v/>
      </c>
      <c r="K73" s="38"/>
      <c r="L73" s="39"/>
      <c r="M73" s="15" t="str">
        <f>IF(ISERROR(VLOOKUP(B73,材料データ!$B$1:'材料データ'!$F$291,4,0)),"",VLOOKUP(B73,材料データ!$B$1:'材料データ'!$F$291,4,0))</f>
        <v/>
      </c>
      <c r="N73" s="38">
        <f t="shared" si="1"/>
        <v>0</v>
      </c>
      <c r="O73" s="39"/>
      <c r="P73" s="15" t="str">
        <f>IF(ISERROR(VLOOKUP(B73,材料データ!$B$1:'材料データ'!$F$291,5,0)),"",VLOOKUP(B73,材料データ!$B$1:'材料データ'!$F$291,5,0))</f>
        <v/>
      </c>
      <c r="Q73" s="17"/>
      <c r="R73" s="17"/>
      <c r="S73" s="17"/>
      <c r="T73" s="2"/>
      <c r="U73" s="3"/>
      <c r="V73" s="2"/>
      <c r="W73" s="2"/>
      <c r="X73" s="2"/>
      <c r="Y73" s="2"/>
      <c r="Z73" s="2"/>
      <c r="AA73" s="2"/>
      <c r="AB73" s="2"/>
      <c r="AC73" s="2"/>
      <c r="AD73" s="2"/>
    </row>
    <row r="74" spans="1:30" ht="14.25" x14ac:dyDescent="0.15">
      <c r="A74" s="36"/>
      <c r="B74" s="63"/>
      <c r="C74" s="64"/>
      <c r="D74" s="64"/>
      <c r="E74" s="64"/>
      <c r="F74" s="64"/>
      <c r="G74" s="65"/>
      <c r="H74" s="38" t="str">
        <f>IF(ISERROR(VLOOKUP(B74,材料データ!$B$1:'材料データ'!$F$291,2,0)),"",VLOOKUP(B74,材料データ!$B$1:'材料データ'!$F$291,2,0))</f>
        <v/>
      </c>
      <c r="I74" s="39"/>
      <c r="J74" s="15" t="str">
        <f>IF(ISERROR(VLOOKUP(B74,材料データ!$B$1:'材料データ'!$F$291,3,0)),"",VLOOKUP(B74,材料データ!$B$1:'材料データ'!$F$291,3,0))</f>
        <v/>
      </c>
      <c r="K74" s="38"/>
      <c r="L74" s="39"/>
      <c r="M74" s="15" t="str">
        <f>IF(ISERROR(VLOOKUP(B74,材料データ!$B$1:'材料データ'!$F$291,4,0)),"",VLOOKUP(B74,材料データ!$B$1:'材料データ'!$F$291,4,0))</f>
        <v/>
      </c>
      <c r="N74" s="38">
        <f t="shared" si="1"/>
        <v>0</v>
      </c>
      <c r="O74" s="39"/>
      <c r="P74" s="15" t="str">
        <f>IF(ISERROR(VLOOKUP(B74,材料データ!$B$1:'材料データ'!$F$291,5,0)),"",VLOOKUP(B74,材料データ!$B$1:'材料データ'!$F$291,5,0))</f>
        <v/>
      </c>
      <c r="Q74" s="17"/>
      <c r="R74" s="17"/>
      <c r="S74" s="17"/>
      <c r="T74" s="2"/>
      <c r="U74" s="3"/>
      <c r="V74" s="2"/>
      <c r="W74" s="2"/>
      <c r="X74" s="2"/>
      <c r="Y74" s="2"/>
      <c r="Z74" s="2"/>
      <c r="AA74" s="2"/>
      <c r="AB74" s="2"/>
      <c r="AC74" s="2"/>
      <c r="AD74" s="2"/>
    </row>
    <row r="75" spans="1:30" ht="14.25" x14ac:dyDescent="0.15">
      <c r="A75" s="36"/>
      <c r="B75" s="63"/>
      <c r="C75" s="64"/>
      <c r="D75" s="64"/>
      <c r="E75" s="64"/>
      <c r="F75" s="64"/>
      <c r="G75" s="65"/>
      <c r="H75" s="38" t="str">
        <f>IF(ISERROR(VLOOKUP(B75,材料データ!$B$1:'材料データ'!$F$291,2,0)),"",VLOOKUP(B75,材料データ!$B$1:'材料データ'!$F$291,2,0))</f>
        <v/>
      </c>
      <c r="I75" s="39"/>
      <c r="J75" s="15" t="str">
        <f>IF(ISERROR(VLOOKUP(B75,材料データ!$B$1:'材料データ'!$F$291,3,0)),"",VLOOKUP(B75,材料データ!$B$1:'材料データ'!$F$291,3,0))</f>
        <v/>
      </c>
      <c r="K75" s="38"/>
      <c r="L75" s="39"/>
      <c r="M75" s="15" t="str">
        <f>IF(ISERROR(VLOOKUP(B75,材料データ!$B$1:'材料データ'!$F$291,4,0)),"",VLOOKUP(B75,材料データ!$B$1:'材料データ'!$F$291,4,0))</f>
        <v/>
      </c>
      <c r="N75" s="38">
        <f t="shared" si="1"/>
        <v>0</v>
      </c>
      <c r="O75" s="39"/>
      <c r="P75" s="15" t="str">
        <f>IF(ISERROR(VLOOKUP(B75,材料データ!$B$1:'材料データ'!$F$291,5,0)),"",VLOOKUP(B75,材料データ!$B$1:'材料データ'!$F$291,5,0))</f>
        <v/>
      </c>
      <c r="Q75" s="17"/>
      <c r="R75" s="17"/>
      <c r="S75" s="17"/>
      <c r="T75" s="2"/>
      <c r="U75" s="3"/>
      <c r="V75" s="2"/>
      <c r="W75" s="2"/>
      <c r="X75" s="2"/>
      <c r="Y75" s="2"/>
      <c r="Z75" s="2"/>
      <c r="AA75" s="2"/>
      <c r="AB75" s="2"/>
      <c r="AC75" s="2"/>
      <c r="AD75" s="2"/>
    </row>
    <row r="76" spans="1:30" ht="14.25" x14ac:dyDescent="0.15">
      <c r="A76" s="36"/>
      <c r="B76" s="63"/>
      <c r="C76" s="64"/>
      <c r="D76" s="64"/>
      <c r="E76" s="64"/>
      <c r="F76" s="64"/>
      <c r="G76" s="65"/>
      <c r="H76" s="38" t="str">
        <f>IF(ISERROR(VLOOKUP(B76,材料データ!$B$1:'材料データ'!$F$291,2,0)),"",VLOOKUP(B76,材料データ!$B$1:'材料データ'!$F$291,2,0))</f>
        <v/>
      </c>
      <c r="I76" s="39"/>
      <c r="J76" s="15" t="str">
        <f>IF(ISERROR(VLOOKUP(B76,材料データ!$B$1:'材料データ'!$F$291,3,0)),"",VLOOKUP(B76,材料データ!$B$1:'材料データ'!$F$291,3,0))</f>
        <v/>
      </c>
      <c r="K76" s="38"/>
      <c r="L76" s="39"/>
      <c r="M76" s="15" t="str">
        <f>IF(ISERROR(VLOOKUP(B76,材料データ!$B$1:'材料データ'!$F$291,4,0)),"",VLOOKUP(B76,材料データ!$B$1:'材料データ'!$F$291,4,0))</f>
        <v/>
      </c>
      <c r="N76" s="38">
        <f t="shared" si="1"/>
        <v>0</v>
      </c>
      <c r="O76" s="39"/>
      <c r="P76" s="15" t="str">
        <f>IF(ISERROR(VLOOKUP(B76,材料データ!$B$1:'材料データ'!$F$291,5,0)),"",VLOOKUP(B76,材料データ!$B$1:'材料データ'!$F$291,5,0))</f>
        <v/>
      </c>
      <c r="Q76" s="17"/>
      <c r="R76" s="17"/>
      <c r="S76" s="17"/>
      <c r="T76" s="2"/>
      <c r="U76" s="3"/>
      <c r="V76" s="2"/>
      <c r="W76" s="2"/>
      <c r="X76" s="2"/>
      <c r="Y76" s="2"/>
      <c r="Z76" s="2"/>
      <c r="AA76" s="2"/>
      <c r="AB76" s="2"/>
      <c r="AC76" s="2"/>
      <c r="AD76" s="2"/>
    </row>
    <row r="77" spans="1:30" ht="14.25" x14ac:dyDescent="0.15">
      <c r="A77" s="36"/>
      <c r="B77" s="63"/>
      <c r="C77" s="64"/>
      <c r="D77" s="64"/>
      <c r="E77" s="64"/>
      <c r="F77" s="64"/>
      <c r="G77" s="65"/>
      <c r="H77" s="38" t="str">
        <f>IF(ISERROR(VLOOKUP(B77,材料データ!$B$1:'材料データ'!$F$291,2,0)),"",VLOOKUP(B77,材料データ!$B$1:'材料データ'!$F$291,2,0))</f>
        <v/>
      </c>
      <c r="I77" s="39"/>
      <c r="J77" s="15" t="str">
        <f>IF(ISERROR(VLOOKUP(B77,材料データ!$B$1:'材料データ'!$F$291,3,0)),"",VLOOKUP(B77,材料データ!$B$1:'材料データ'!$F$291,3,0))</f>
        <v/>
      </c>
      <c r="K77" s="38"/>
      <c r="L77" s="39"/>
      <c r="M77" s="15" t="str">
        <f>IF(ISERROR(VLOOKUP(B77,材料データ!$B$1:'材料データ'!$F$291,4,0)),"",VLOOKUP(B77,材料データ!$B$1:'材料データ'!$F$291,4,0))</f>
        <v/>
      </c>
      <c r="N77" s="38">
        <f t="shared" si="1"/>
        <v>0</v>
      </c>
      <c r="O77" s="39"/>
      <c r="P77" s="15" t="str">
        <f>IF(ISERROR(VLOOKUP(B77,材料データ!$B$1:'材料データ'!$F$291,5,0)),"",VLOOKUP(B77,材料データ!$B$1:'材料データ'!$F$291,5,0))</f>
        <v/>
      </c>
      <c r="Q77" s="17"/>
      <c r="R77" s="17"/>
      <c r="S77" s="17"/>
      <c r="T77" s="2"/>
      <c r="U77" s="3"/>
      <c r="V77" s="2"/>
      <c r="W77" s="2"/>
      <c r="X77" s="2"/>
      <c r="Y77" s="2"/>
      <c r="Z77" s="5"/>
      <c r="AA77" s="5"/>
      <c r="AB77" s="2"/>
      <c r="AC77" s="2"/>
      <c r="AD77" s="2"/>
    </row>
    <row r="78" spans="1:30" ht="14.25" x14ac:dyDescent="0.15">
      <c r="A78" s="36"/>
      <c r="B78" s="63"/>
      <c r="C78" s="64"/>
      <c r="D78" s="64"/>
      <c r="E78" s="64"/>
      <c r="F78" s="64"/>
      <c r="G78" s="65"/>
      <c r="H78" s="38" t="str">
        <f>IF(ISERROR(VLOOKUP(B78,材料データ!$B$1:'材料データ'!$F$291,2,0)),"",VLOOKUP(B78,材料データ!$B$1:'材料データ'!$F$291,2,0))</f>
        <v/>
      </c>
      <c r="I78" s="39"/>
      <c r="J78" s="15" t="str">
        <f>IF(ISERROR(VLOOKUP(B78,材料データ!$B$1:'材料データ'!$F$291,3,0)),"",VLOOKUP(B78,材料データ!$B$1:'材料データ'!$F$291,3,0))</f>
        <v/>
      </c>
      <c r="K78" s="38"/>
      <c r="L78" s="39"/>
      <c r="M78" s="15" t="str">
        <f>IF(ISERROR(VLOOKUP(B78,材料データ!$B$1:'材料データ'!$F$291,4,0)),"",VLOOKUP(B78,材料データ!$B$1:'材料データ'!$F$291,4,0))</f>
        <v/>
      </c>
      <c r="N78" s="38">
        <f t="shared" si="1"/>
        <v>0</v>
      </c>
      <c r="O78" s="39"/>
      <c r="P78" s="15" t="str">
        <f>IF(ISERROR(VLOOKUP(B78,材料データ!$B$1:'材料データ'!$F$291,5,0)),"",VLOOKUP(B78,材料データ!$B$1:'材料データ'!$F$291,5,0))</f>
        <v/>
      </c>
      <c r="Q78" s="17"/>
      <c r="R78" s="17"/>
      <c r="S78" s="17"/>
      <c r="T78" s="2"/>
      <c r="U78" s="3"/>
      <c r="V78" s="2"/>
      <c r="W78" s="2"/>
      <c r="X78" s="2"/>
      <c r="Y78" s="2"/>
      <c r="Z78" s="5"/>
      <c r="AA78" s="5"/>
      <c r="AB78" s="2"/>
      <c r="AC78" s="2"/>
      <c r="AD78" s="2"/>
    </row>
    <row r="79" spans="1:30" ht="14.25" x14ac:dyDescent="0.15">
      <c r="A79" s="36"/>
      <c r="B79" s="63"/>
      <c r="C79" s="64"/>
      <c r="D79" s="64"/>
      <c r="E79" s="64"/>
      <c r="F79" s="64"/>
      <c r="G79" s="65"/>
      <c r="H79" s="38" t="str">
        <f>IF(ISERROR(VLOOKUP(B79,材料データ!$B$1:'材料データ'!$F$291,2,0)),"",VLOOKUP(B79,材料データ!$B$1:'材料データ'!$F$291,2,0))</f>
        <v/>
      </c>
      <c r="I79" s="39"/>
      <c r="J79" s="15" t="str">
        <f>IF(ISERROR(VLOOKUP(B79,材料データ!$B$1:'材料データ'!$F$291,3,0)),"",VLOOKUP(B79,材料データ!$B$1:'材料データ'!$F$291,3,0))</f>
        <v/>
      </c>
      <c r="K79" s="38"/>
      <c r="L79" s="39"/>
      <c r="M79" s="15" t="str">
        <f>IF(ISERROR(VLOOKUP(B79,材料データ!$B$1:'材料データ'!$F$291,4,0)),"",VLOOKUP(B79,材料データ!$B$1:'材料データ'!$F$291,4,0))</f>
        <v/>
      </c>
      <c r="N79" s="38">
        <f t="shared" si="1"/>
        <v>0</v>
      </c>
      <c r="O79" s="39"/>
      <c r="P79" s="15" t="str">
        <f>IF(ISERROR(VLOOKUP(B79,材料データ!$B$1:'材料データ'!$F$291,5,0)),"",VLOOKUP(B79,材料データ!$B$1:'材料データ'!$F$291,5,0))</f>
        <v/>
      </c>
      <c r="Q79" s="17"/>
      <c r="R79" s="17"/>
      <c r="S79" s="17"/>
      <c r="T79" s="2"/>
      <c r="U79" s="3"/>
      <c r="V79" s="2"/>
      <c r="W79" s="2"/>
      <c r="X79" s="2"/>
      <c r="Y79" s="2"/>
      <c r="Z79" s="2"/>
      <c r="AA79" s="2"/>
      <c r="AB79" s="2"/>
      <c r="AC79" s="2"/>
      <c r="AD79" s="2"/>
    </row>
    <row r="80" spans="1:30" ht="14.25" x14ac:dyDescent="0.15">
      <c r="A80" s="36"/>
      <c r="B80" s="63"/>
      <c r="C80" s="64"/>
      <c r="D80" s="64"/>
      <c r="E80" s="64"/>
      <c r="F80" s="64"/>
      <c r="G80" s="65"/>
      <c r="H80" s="38" t="str">
        <f>IF(ISERROR(VLOOKUP(B80,材料データ!$B$1:'材料データ'!$F$291,2,0)),"",VLOOKUP(B80,材料データ!$B$1:'材料データ'!$F$291,2,0))</f>
        <v/>
      </c>
      <c r="I80" s="39"/>
      <c r="J80" s="15" t="str">
        <f>IF(ISERROR(VLOOKUP(B80,材料データ!$B$1:'材料データ'!$F$291,3,0)),"",VLOOKUP(B80,材料データ!$B$1:'材料データ'!$F$291,3,0))</f>
        <v/>
      </c>
      <c r="K80" s="38"/>
      <c r="L80" s="39"/>
      <c r="M80" s="15" t="str">
        <f>IF(ISERROR(VLOOKUP(B80,材料データ!$B$1:'材料データ'!$F$291,4,0)),"",VLOOKUP(B80,材料データ!$B$1:'材料データ'!$F$291,4,0))</f>
        <v/>
      </c>
      <c r="N80" s="38">
        <f t="shared" si="1"/>
        <v>0</v>
      </c>
      <c r="O80" s="39"/>
      <c r="P80" s="15" t="str">
        <f>IF(ISERROR(VLOOKUP(B80,材料データ!$B$1:'材料データ'!$F$291,5,0)),"",VLOOKUP(B80,材料データ!$B$1:'材料データ'!$F$291,5,0))</f>
        <v/>
      </c>
      <c r="Q80" s="17"/>
      <c r="R80" s="17"/>
      <c r="S80" s="17"/>
      <c r="T80" s="2"/>
      <c r="U80" s="3"/>
      <c r="V80" s="2"/>
      <c r="W80" s="2"/>
      <c r="X80" s="2"/>
      <c r="Y80" s="2"/>
      <c r="Z80" s="5"/>
      <c r="AA80" s="5"/>
      <c r="AB80" s="2"/>
      <c r="AC80" s="2"/>
      <c r="AD80" s="2"/>
    </row>
    <row r="81" spans="1:30" ht="14.25" x14ac:dyDescent="0.15">
      <c r="A81" s="36"/>
      <c r="B81" s="63"/>
      <c r="C81" s="64"/>
      <c r="D81" s="64"/>
      <c r="E81" s="64"/>
      <c r="F81" s="64"/>
      <c r="G81" s="65"/>
      <c r="H81" s="38" t="str">
        <f>IF(ISERROR(VLOOKUP(B81,材料データ!$B$1:'材料データ'!$F$291,2,0)),"",VLOOKUP(B81,材料データ!$B$1:'材料データ'!$F$291,2,0))</f>
        <v/>
      </c>
      <c r="I81" s="39"/>
      <c r="J81" s="15" t="str">
        <f>IF(ISERROR(VLOOKUP(B81,材料データ!$B$1:'材料データ'!$F$291,3,0)),"",VLOOKUP(B81,材料データ!$B$1:'材料データ'!$F$291,3,0))</f>
        <v/>
      </c>
      <c r="K81" s="38"/>
      <c r="L81" s="39"/>
      <c r="M81" s="15" t="str">
        <f>IF(ISERROR(VLOOKUP(B81,材料データ!$B$1:'材料データ'!$F$291,4,0)),"",VLOOKUP(B81,材料データ!$B$1:'材料データ'!$F$291,4,0))</f>
        <v/>
      </c>
      <c r="N81" s="38">
        <f t="shared" si="1"/>
        <v>0</v>
      </c>
      <c r="O81" s="39"/>
      <c r="P81" s="15" t="str">
        <f>IF(ISERROR(VLOOKUP(B81,材料データ!$B$1:'材料データ'!$F$291,5,0)),"",VLOOKUP(B81,材料データ!$B$1:'材料データ'!$F$291,5,0))</f>
        <v/>
      </c>
      <c r="Q81" s="17"/>
      <c r="R81" s="17"/>
      <c r="S81" s="17"/>
      <c r="T81" s="5"/>
      <c r="U81" s="3"/>
      <c r="V81" s="2"/>
      <c r="W81" s="2"/>
      <c r="X81" s="2"/>
      <c r="Y81" s="2"/>
      <c r="Z81" s="5"/>
      <c r="AA81" s="5"/>
      <c r="AB81" s="2"/>
      <c r="AC81" s="2"/>
      <c r="AD81" s="2"/>
    </row>
    <row r="82" spans="1:30" ht="14.25" x14ac:dyDescent="0.15">
      <c r="A82" s="36"/>
      <c r="B82" s="63"/>
      <c r="C82" s="64"/>
      <c r="D82" s="64"/>
      <c r="E82" s="64"/>
      <c r="F82" s="64"/>
      <c r="G82" s="65"/>
      <c r="H82" s="38" t="str">
        <f>IF(ISERROR(VLOOKUP(B82,材料データ!$B$1:'材料データ'!$F$291,2,0)),"",VLOOKUP(B82,材料データ!$B$1:'材料データ'!$F$291,2,0))</f>
        <v/>
      </c>
      <c r="I82" s="39"/>
      <c r="J82" s="15" t="str">
        <f>IF(ISERROR(VLOOKUP(B82,材料データ!$B$1:'材料データ'!$F$291,3,0)),"",VLOOKUP(B82,材料データ!$B$1:'材料データ'!$F$291,3,0))</f>
        <v/>
      </c>
      <c r="K82" s="38"/>
      <c r="L82" s="39"/>
      <c r="M82" s="15" t="str">
        <f>IF(ISERROR(VLOOKUP(B82,材料データ!$B$1:'材料データ'!$F$291,4,0)),"",VLOOKUP(B82,材料データ!$B$1:'材料データ'!$F$291,4,0))</f>
        <v/>
      </c>
      <c r="N82" s="38">
        <f t="shared" si="1"/>
        <v>0</v>
      </c>
      <c r="O82" s="39"/>
      <c r="P82" s="15" t="str">
        <f>IF(ISERROR(VLOOKUP(B82,材料データ!$B$1:'材料データ'!$F$291,5,0)),"",VLOOKUP(B82,材料データ!$B$1:'材料データ'!$F$291,5,0))</f>
        <v/>
      </c>
      <c r="Q82" s="17"/>
      <c r="R82" s="17"/>
      <c r="S82" s="17"/>
      <c r="T82" s="2"/>
      <c r="U82" s="3"/>
      <c r="V82" s="2"/>
      <c r="W82" s="2"/>
      <c r="X82" s="2"/>
      <c r="Y82" s="2"/>
      <c r="Z82" s="2"/>
      <c r="AA82" s="5"/>
      <c r="AB82" s="5"/>
      <c r="AC82" s="2"/>
      <c r="AD82" s="2"/>
    </row>
    <row r="83" spans="1:30" ht="14.25" x14ac:dyDescent="0.15">
      <c r="A83" s="36"/>
      <c r="B83" s="63"/>
      <c r="C83" s="64"/>
      <c r="D83" s="64"/>
      <c r="E83" s="64"/>
      <c r="F83" s="64"/>
      <c r="G83" s="65"/>
      <c r="H83" s="38" t="str">
        <f>IF(ISERROR(VLOOKUP(B83,材料データ!$B$1:'材料データ'!$F$291,2,0)),"",VLOOKUP(B83,材料データ!$B$1:'材料データ'!$F$291,2,0))</f>
        <v/>
      </c>
      <c r="I83" s="39"/>
      <c r="J83" s="15" t="str">
        <f>IF(ISERROR(VLOOKUP(B83,材料データ!$B$1:'材料データ'!$F$291,3,0)),"",VLOOKUP(B83,材料データ!$B$1:'材料データ'!$F$291,3,0))</f>
        <v/>
      </c>
      <c r="K83" s="38"/>
      <c r="L83" s="39"/>
      <c r="M83" s="15" t="str">
        <f>IF(ISERROR(VLOOKUP(B83,材料データ!$B$1:'材料データ'!$F$291,4,0)),"",VLOOKUP(B83,材料データ!$B$1:'材料データ'!$F$291,4,0))</f>
        <v/>
      </c>
      <c r="N83" s="38">
        <f t="shared" si="1"/>
        <v>0</v>
      </c>
      <c r="O83" s="39"/>
      <c r="P83" s="15" t="str">
        <f>IF(ISERROR(VLOOKUP(B83,材料データ!$B$1:'材料データ'!$F$291,5,0)),"",VLOOKUP(B83,材料データ!$B$1:'材料データ'!$F$291,5,0))</f>
        <v/>
      </c>
      <c r="Q83" s="17"/>
      <c r="R83" s="17"/>
      <c r="S83" s="17"/>
      <c r="T83" s="2"/>
      <c r="U83" s="3"/>
      <c r="V83" s="2"/>
      <c r="W83" s="2"/>
      <c r="X83" s="2"/>
      <c r="Y83" s="2"/>
      <c r="Z83" s="2"/>
      <c r="AA83" s="2"/>
      <c r="AB83" s="2"/>
      <c r="AC83" s="2"/>
      <c r="AD83" s="2"/>
    </row>
    <row r="84" spans="1:30" ht="14.25" x14ac:dyDescent="0.15">
      <c r="A84" s="36"/>
      <c r="B84" s="63"/>
      <c r="C84" s="64"/>
      <c r="D84" s="64"/>
      <c r="E84" s="64"/>
      <c r="F84" s="64"/>
      <c r="G84" s="65"/>
      <c r="H84" s="38" t="str">
        <f>IF(ISERROR(VLOOKUP(B84,材料データ!$B$1:'材料データ'!$F$291,2,0)),"",VLOOKUP(B84,材料データ!$B$1:'材料データ'!$F$291,2,0))</f>
        <v/>
      </c>
      <c r="I84" s="39"/>
      <c r="J84" s="15" t="str">
        <f>IF(ISERROR(VLOOKUP(B84,材料データ!$B$1:'材料データ'!$F$291,3,0)),"",VLOOKUP(B84,材料データ!$B$1:'材料データ'!$F$291,3,0))</f>
        <v/>
      </c>
      <c r="K84" s="38"/>
      <c r="L84" s="39"/>
      <c r="M84" s="15" t="str">
        <f>IF(ISERROR(VLOOKUP(B84,材料データ!$B$1:'材料データ'!$F$291,4,0)),"",VLOOKUP(B84,材料データ!$B$1:'材料データ'!$F$291,4,0))</f>
        <v/>
      </c>
      <c r="N84" s="38">
        <f t="shared" si="1"/>
        <v>0</v>
      </c>
      <c r="O84" s="39"/>
      <c r="P84" s="15" t="str">
        <f>IF(ISERROR(VLOOKUP(B84,材料データ!$B$1:'材料データ'!$F$291,5,0)),"",VLOOKUP(B84,材料データ!$B$1:'材料データ'!$F$291,5,0))</f>
        <v/>
      </c>
      <c r="Q84" s="17"/>
      <c r="R84" s="17"/>
      <c r="S84" s="17"/>
      <c r="T84" s="2"/>
      <c r="U84" s="3"/>
      <c r="V84" s="2"/>
      <c r="W84" s="2"/>
      <c r="X84" s="2"/>
      <c r="Y84" s="2"/>
      <c r="Z84" s="5"/>
      <c r="AA84" s="2"/>
      <c r="AB84" s="2"/>
      <c r="AC84" s="2"/>
      <c r="AD84" s="2"/>
    </row>
    <row r="85" spans="1:30" ht="14.25" x14ac:dyDescent="0.15">
      <c r="A85" s="36"/>
      <c r="B85" s="63"/>
      <c r="C85" s="64"/>
      <c r="D85" s="64"/>
      <c r="E85" s="64"/>
      <c r="F85" s="64"/>
      <c r="G85" s="65"/>
      <c r="H85" s="38" t="str">
        <f>IF(ISERROR(VLOOKUP(B85,材料データ!$B$1:'材料データ'!$F$291,2,0)),"",VLOOKUP(B85,材料データ!$B$1:'材料データ'!$F$291,2,0))</f>
        <v/>
      </c>
      <c r="I85" s="39"/>
      <c r="J85" s="15" t="str">
        <f>IF(ISERROR(VLOOKUP(B85,材料データ!$B$1:'材料データ'!$F$291,3,0)),"",VLOOKUP(B85,材料データ!$B$1:'材料データ'!$F$291,3,0))</f>
        <v/>
      </c>
      <c r="K85" s="38"/>
      <c r="L85" s="39"/>
      <c r="M85" s="15" t="str">
        <f>IF(ISERROR(VLOOKUP(B85,材料データ!$B$1:'材料データ'!$F$291,4,0)),"",VLOOKUP(B85,材料データ!$B$1:'材料データ'!$F$291,4,0))</f>
        <v/>
      </c>
      <c r="N85" s="38">
        <f t="shared" si="1"/>
        <v>0</v>
      </c>
      <c r="O85" s="39"/>
      <c r="P85" s="15" t="str">
        <f>IF(ISERROR(VLOOKUP(B85,材料データ!$B$1:'材料データ'!$F$291,5,0)),"",VLOOKUP(B85,材料データ!$B$1:'材料データ'!$F$291,5,0))</f>
        <v/>
      </c>
      <c r="Q85" s="17"/>
      <c r="R85" s="17"/>
      <c r="S85" s="17"/>
      <c r="T85" s="2"/>
      <c r="U85" s="3"/>
      <c r="V85" s="2"/>
      <c r="W85" s="2"/>
      <c r="X85" s="2"/>
      <c r="Y85" s="2"/>
      <c r="Z85" s="5"/>
      <c r="AA85" s="2"/>
      <c r="AB85" s="2"/>
      <c r="AC85" s="2"/>
      <c r="AD85" s="2"/>
    </row>
    <row r="86" spans="1:30" ht="14.25" x14ac:dyDescent="0.15">
      <c r="A86" s="36"/>
      <c r="B86" s="63"/>
      <c r="C86" s="64"/>
      <c r="D86" s="64"/>
      <c r="E86" s="64"/>
      <c r="F86" s="64"/>
      <c r="G86" s="65"/>
      <c r="H86" s="38" t="str">
        <f>IF(ISERROR(VLOOKUP(B86,材料データ!$B$1:'材料データ'!$F$291,2,0)),"",VLOOKUP(B86,材料データ!$B$1:'材料データ'!$F$291,2,0))</f>
        <v/>
      </c>
      <c r="I86" s="39"/>
      <c r="J86" s="15" t="str">
        <f>IF(ISERROR(VLOOKUP(B86,材料データ!$B$1:'材料データ'!$F$291,3,0)),"",VLOOKUP(B86,材料データ!$B$1:'材料データ'!$F$291,3,0))</f>
        <v/>
      </c>
      <c r="K86" s="38"/>
      <c r="L86" s="39"/>
      <c r="M86" s="15" t="str">
        <f>IF(ISERROR(VLOOKUP(B86,材料データ!$B$1:'材料データ'!$F$291,4,0)),"",VLOOKUP(B86,材料データ!$B$1:'材料データ'!$F$291,4,0))</f>
        <v/>
      </c>
      <c r="N86" s="38">
        <f t="shared" si="1"/>
        <v>0</v>
      </c>
      <c r="O86" s="39"/>
      <c r="P86" s="15" t="str">
        <f>IF(ISERROR(VLOOKUP(B86,材料データ!$B$1:'材料データ'!$F$291,5,0)),"",VLOOKUP(B86,材料データ!$B$1:'材料データ'!$F$291,5,0))</f>
        <v/>
      </c>
      <c r="Q86" s="17"/>
      <c r="R86" s="17"/>
      <c r="S86" s="17"/>
      <c r="T86" s="2"/>
      <c r="U86" s="3"/>
      <c r="V86" s="2"/>
      <c r="W86" s="2"/>
      <c r="X86" s="2"/>
      <c r="Y86" s="2"/>
      <c r="Z86" s="5"/>
      <c r="AA86" s="5"/>
      <c r="AB86" s="2"/>
      <c r="AC86" s="2"/>
      <c r="AD86" s="2"/>
    </row>
    <row r="87" spans="1:30" ht="14.25" x14ac:dyDescent="0.15">
      <c r="A87" s="36"/>
      <c r="B87" s="63"/>
      <c r="C87" s="64"/>
      <c r="D87" s="64"/>
      <c r="E87" s="64"/>
      <c r="F87" s="64"/>
      <c r="G87" s="65"/>
      <c r="H87" s="38" t="str">
        <f>IF(ISERROR(VLOOKUP(B87,材料データ!$B$1:'材料データ'!$F$291,2,0)),"",VLOOKUP(B87,材料データ!$B$1:'材料データ'!$F$291,2,0))</f>
        <v/>
      </c>
      <c r="I87" s="39"/>
      <c r="J87" s="15" t="str">
        <f>IF(ISERROR(VLOOKUP(B87,材料データ!$B$1:'材料データ'!$F$291,3,0)),"",VLOOKUP(B87,材料データ!$B$1:'材料データ'!$F$291,3,0))</f>
        <v/>
      </c>
      <c r="K87" s="38"/>
      <c r="L87" s="39"/>
      <c r="M87" s="15" t="str">
        <f>IF(ISERROR(VLOOKUP(B87,材料データ!$B$1:'材料データ'!$F$291,4,0)),"",VLOOKUP(B87,材料データ!$B$1:'材料データ'!$F$291,4,0))</f>
        <v/>
      </c>
      <c r="N87" s="38">
        <f t="shared" si="1"/>
        <v>0</v>
      </c>
      <c r="O87" s="39"/>
      <c r="P87" s="15" t="str">
        <f>IF(ISERROR(VLOOKUP(B87,材料データ!$B$1:'材料データ'!$F$291,5,0)),"",VLOOKUP(B87,材料データ!$B$1:'材料データ'!$F$291,5,0))</f>
        <v/>
      </c>
      <c r="Q87" s="17"/>
      <c r="R87" s="17"/>
      <c r="S87" s="17"/>
      <c r="T87" s="2"/>
      <c r="U87" s="3"/>
      <c r="V87" s="2"/>
      <c r="W87" s="2"/>
      <c r="X87" s="2"/>
      <c r="Y87" s="2"/>
      <c r="Z87" s="2"/>
      <c r="AA87" s="2"/>
      <c r="AB87" s="2"/>
      <c r="AC87" s="2"/>
      <c r="AD87" s="2"/>
    </row>
    <row r="88" spans="1:30" ht="14.25" customHeight="1" x14ac:dyDescent="0.15">
      <c r="A88" s="36"/>
      <c r="B88" s="63"/>
      <c r="C88" s="64"/>
      <c r="D88" s="64"/>
      <c r="E88" s="64"/>
      <c r="F88" s="64"/>
      <c r="G88" s="65"/>
      <c r="H88" s="38" t="str">
        <f>IF(ISERROR(VLOOKUP(B88,材料データ!$B$1:'材料データ'!$F$291,2,0)),"",VLOOKUP(B88,材料データ!$B$1:'材料データ'!$F$291,2,0))</f>
        <v/>
      </c>
      <c r="I88" s="39"/>
      <c r="J88" s="15" t="str">
        <f>IF(ISERROR(VLOOKUP(B88,材料データ!$B$1:'材料データ'!$F$291,3,0)),"",VLOOKUP(B88,材料データ!$B$1:'材料データ'!$F$291,3,0))</f>
        <v/>
      </c>
      <c r="K88" s="38"/>
      <c r="L88" s="39"/>
      <c r="M88" s="15" t="str">
        <f>IF(ISERROR(VLOOKUP(B88,材料データ!$B$1:'材料データ'!$F$291,4,0)),"",VLOOKUP(B88,材料データ!$B$1:'材料データ'!$F$291,4,0))</f>
        <v/>
      </c>
      <c r="N88" s="38">
        <f t="shared" si="1"/>
        <v>0</v>
      </c>
      <c r="O88" s="39"/>
      <c r="P88" s="15" t="str">
        <f>IF(ISERROR(VLOOKUP(B88,材料データ!$B$1:'材料データ'!$F$291,5,0)),"",VLOOKUP(B88,材料データ!$B$1:'材料データ'!$F$291,5,0))</f>
        <v/>
      </c>
      <c r="Q88" s="17"/>
      <c r="R88" s="17"/>
      <c r="S88" s="17"/>
      <c r="T88" s="2"/>
      <c r="U88" s="3"/>
      <c r="V88" s="2"/>
      <c r="W88" s="2"/>
      <c r="X88" s="2"/>
      <c r="Y88" s="2"/>
      <c r="Z88" s="2"/>
      <c r="AA88" s="2"/>
      <c r="AB88" s="2"/>
      <c r="AC88" s="2"/>
      <c r="AD88" s="2"/>
    </row>
    <row r="89" spans="1:30" ht="14.25" x14ac:dyDescent="0.15">
      <c r="A89" s="36"/>
      <c r="B89" s="63"/>
      <c r="C89" s="64"/>
      <c r="D89" s="64"/>
      <c r="E89" s="64"/>
      <c r="F89" s="64"/>
      <c r="G89" s="65"/>
      <c r="H89" s="38" t="str">
        <f>IF(ISERROR(VLOOKUP(B89,材料データ!$B$1:'材料データ'!$F$291,2,0)),"",VLOOKUP(B89,材料データ!$B$1:'材料データ'!$F$291,2,0))</f>
        <v/>
      </c>
      <c r="I89" s="39"/>
      <c r="J89" s="15" t="str">
        <f>IF(ISERROR(VLOOKUP(B89,材料データ!$B$1:'材料データ'!$F$291,3,0)),"",VLOOKUP(B89,材料データ!$B$1:'材料データ'!$F$291,3,0))</f>
        <v/>
      </c>
      <c r="K89" s="38"/>
      <c r="L89" s="39"/>
      <c r="M89" s="15" t="str">
        <f>IF(ISERROR(VLOOKUP(B89,材料データ!$B$1:'材料データ'!$F$291,4,0)),"",VLOOKUP(B89,材料データ!$B$1:'材料データ'!$F$291,4,0))</f>
        <v/>
      </c>
      <c r="N89" s="38">
        <f>IF(K89="",0,H89*K89)</f>
        <v>0</v>
      </c>
      <c r="O89" s="39"/>
      <c r="P89" s="15" t="str">
        <f>IF(ISERROR(VLOOKUP(B89,材料データ!$B$1:'材料データ'!$F$291,5,0)),"",VLOOKUP(B89,材料データ!$B$1:'材料データ'!$F$291,5,0))</f>
        <v/>
      </c>
      <c r="Q89" s="17"/>
      <c r="R89" s="17"/>
      <c r="S89" s="17"/>
      <c r="T89" s="2"/>
      <c r="U89" s="3"/>
      <c r="V89" s="2"/>
      <c r="W89" s="2"/>
      <c r="X89" s="2"/>
      <c r="Y89" s="2"/>
      <c r="Z89" s="2"/>
      <c r="AA89" s="2"/>
      <c r="AB89" s="2"/>
      <c r="AC89" s="2"/>
      <c r="AD89" s="2"/>
    </row>
    <row r="90" spans="1:30" ht="14.25" x14ac:dyDescent="0.15">
      <c r="A90" s="7"/>
      <c r="B90" s="40" t="s">
        <v>67</v>
      </c>
      <c r="C90" s="40"/>
      <c r="D90" s="40"/>
      <c r="E90" s="40"/>
      <c r="F90" s="40"/>
      <c r="G90" s="7"/>
      <c r="H90" s="7"/>
      <c r="I90" s="7"/>
      <c r="J90" s="7"/>
      <c r="K90" s="7"/>
      <c r="L90" s="7"/>
      <c r="M90" s="7"/>
      <c r="N90" s="17"/>
      <c r="O90" s="17"/>
      <c r="P90" s="7"/>
      <c r="Q90" s="7"/>
      <c r="R90" s="7"/>
      <c r="S90" s="7"/>
      <c r="T90" s="2"/>
      <c r="U90" s="3"/>
      <c r="V90" s="2"/>
      <c r="W90" s="2"/>
      <c r="X90" s="2"/>
      <c r="Y90" s="2"/>
      <c r="Z90" s="2"/>
      <c r="AA90" s="2"/>
      <c r="AB90" s="2"/>
      <c r="AC90" s="2"/>
      <c r="AD90" s="2"/>
    </row>
    <row r="91" spans="1:30" ht="14.25" x14ac:dyDescent="0.15">
      <c r="A91" s="7"/>
      <c r="B91" s="20"/>
      <c r="C91" s="20"/>
      <c r="D91" s="20"/>
      <c r="E91" s="20"/>
      <c r="F91" s="3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2"/>
      <c r="U91" s="3"/>
      <c r="V91" s="2"/>
      <c r="W91" s="2"/>
      <c r="X91" s="2"/>
      <c r="Y91" s="2"/>
      <c r="Z91" s="2"/>
      <c r="AA91" s="2"/>
      <c r="AB91" s="2"/>
      <c r="AC91" s="2"/>
      <c r="AD91" s="2"/>
    </row>
    <row r="92" spans="1:30" ht="14.25" x14ac:dyDescent="0.15">
      <c r="A92" s="7"/>
      <c r="B92" s="20"/>
      <c r="C92" s="20"/>
      <c r="D92" s="20"/>
      <c r="E92" s="20"/>
      <c r="F92" s="3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2"/>
      <c r="U92" s="3"/>
      <c r="V92" s="2"/>
      <c r="W92" s="2"/>
      <c r="X92" s="2"/>
      <c r="Y92" s="2"/>
      <c r="Z92" s="2"/>
      <c r="AA92" s="2"/>
      <c r="AB92" s="2"/>
      <c r="AC92" s="2"/>
      <c r="AD92" s="2"/>
    </row>
    <row r="93" spans="1:30" ht="14.25" x14ac:dyDescent="0.15">
      <c r="A93" s="7"/>
      <c r="B93" s="20"/>
      <c r="C93" s="20"/>
      <c r="D93" s="20"/>
      <c r="E93" s="20"/>
      <c r="F93" s="37"/>
      <c r="G93" s="7"/>
      <c r="H93" s="7"/>
      <c r="I93" s="7"/>
      <c r="J93" s="7"/>
      <c r="K93" s="7"/>
      <c r="L93" s="62" t="s">
        <v>341</v>
      </c>
      <c r="M93" s="62"/>
      <c r="N93" s="62"/>
      <c r="O93" s="62"/>
      <c r="P93" s="62"/>
      <c r="Q93" s="7"/>
      <c r="R93" s="7"/>
      <c r="S93" s="7"/>
      <c r="T93" s="5"/>
      <c r="U93" s="3"/>
      <c r="V93" s="2"/>
      <c r="W93" s="2"/>
      <c r="X93" s="2"/>
      <c r="Y93" s="2"/>
      <c r="Z93" s="2"/>
      <c r="AA93" s="2"/>
      <c r="AB93" s="2"/>
      <c r="AC93" s="2"/>
      <c r="AD93" s="2"/>
    </row>
    <row r="94" spans="1:30" ht="14.25" x14ac:dyDescent="0.1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62"/>
      <c r="M94" s="62"/>
      <c r="N94" s="62"/>
      <c r="O94" s="62"/>
      <c r="P94" s="62"/>
      <c r="Q94" s="7"/>
      <c r="R94" s="7"/>
      <c r="S94" s="7"/>
      <c r="T94" s="2"/>
      <c r="U94" s="3"/>
      <c r="V94" s="2"/>
      <c r="W94" s="2"/>
      <c r="X94" s="2"/>
      <c r="Y94" s="2"/>
      <c r="Z94" s="2"/>
      <c r="AA94" s="2"/>
      <c r="AB94" s="2"/>
      <c r="AC94" s="2"/>
      <c r="AD94" s="2"/>
    </row>
    <row r="95" spans="1:30" ht="14.25" customHeight="1" x14ac:dyDescent="0.15">
      <c r="A95" s="7"/>
      <c r="B95" s="7"/>
      <c r="C95" s="7"/>
      <c r="D95" s="7"/>
      <c r="E95" s="7"/>
      <c r="F95" s="21" t="s">
        <v>342</v>
      </c>
      <c r="G95" s="21"/>
      <c r="H95" s="21"/>
      <c r="I95" s="21"/>
      <c r="J95" s="21"/>
      <c r="K95" s="21"/>
      <c r="L95" s="21"/>
      <c r="M95" s="21"/>
      <c r="N95" s="21"/>
      <c r="O95" s="21"/>
      <c r="P95" s="7"/>
      <c r="T95" s="5"/>
      <c r="U95" s="3"/>
      <c r="V95" s="2"/>
      <c r="W95" s="2"/>
      <c r="X95" s="2"/>
      <c r="Y95" s="2"/>
      <c r="Z95" s="5"/>
      <c r="AA95" s="5"/>
      <c r="AB95" s="2"/>
      <c r="AC95" s="2"/>
      <c r="AD95" s="2"/>
    </row>
    <row r="96" spans="1:30" ht="14.25" customHeight="1" x14ac:dyDescent="0.15">
      <c r="A96" s="7"/>
      <c r="B96" s="7"/>
      <c r="C96" s="7"/>
      <c r="D96" s="7"/>
      <c r="E96" s="7"/>
      <c r="F96" s="21" t="s">
        <v>343</v>
      </c>
      <c r="G96" s="21"/>
      <c r="H96" s="21"/>
      <c r="I96" s="21"/>
      <c r="J96" s="21"/>
      <c r="K96" s="21"/>
      <c r="L96" s="21"/>
      <c r="M96" s="21"/>
      <c r="N96" s="21"/>
      <c r="O96" s="21"/>
      <c r="P96" s="7"/>
      <c r="Q96" s="7"/>
      <c r="R96" s="7"/>
      <c r="S96" s="7"/>
      <c r="T96" s="5"/>
      <c r="U96" s="3"/>
      <c r="V96" s="2"/>
      <c r="W96" s="2"/>
      <c r="X96" s="2"/>
      <c r="Y96" s="2"/>
      <c r="Z96" s="5"/>
      <c r="AA96" s="5"/>
      <c r="AB96" s="2"/>
      <c r="AC96" s="2"/>
      <c r="AD96" s="2"/>
    </row>
    <row r="97" spans="1:31" ht="14.25" x14ac:dyDescent="0.15">
      <c r="A97" s="7"/>
      <c r="B97" s="7"/>
      <c r="C97" s="7"/>
      <c r="D97" s="7"/>
      <c r="E97" s="7"/>
      <c r="F97" s="21" t="s">
        <v>344</v>
      </c>
      <c r="G97" s="21"/>
      <c r="H97" s="21"/>
      <c r="I97" s="21"/>
      <c r="J97" s="21"/>
      <c r="K97" s="21"/>
      <c r="L97" s="22"/>
      <c r="M97" s="22"/>
      <c r="N97" s="22"/>
      <c r="O97" s="22"/>
      <c r="P97" s="7"/>
      <c r="Q97" s="7"/>
      <c r="R97" s="7"/>
      <c r="S97" s="7"/>
      <c r="T97" s="5"/>
      <c r="U97" s="3"/>
      <c r="V97" s="2"/>
      <c r="W97" s="2"/>
      <c r="X97" s="2"/>
      <c r="Y97" s="2"/>
      <c r="Z97" s="5"/>
      <c r="AA97" s="5"/>
      <c r="AB97" s="2"/>
      <c r="AC97" s="2"/>
      <c r="AD97" s="2"/>
    </row>
    <row r="98" spans="1:31" ht="14.25" x14ac:dyDescent="0.15">
      <c r="A98" s="7"/>
      <c r="B98" s="7"/>
      <c r="C98" s="7"/>
      <c r="D98" s="7"/>
      <c r="E98" s="7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7"/>
      <c r="Q98" s="7"/>
      <c r="R98" s="7"/>
      <c r="S98" s="7"/>
      <c r="T98" s="5"/>
      <c r="U98" s="3"/>
      <c r="V98" s="2"/>
      <c r="W98" s="2"/>
      <c r="X98" s="2"/>
      <c r="Y98" s="2"/>
      <c r="AE98" s="24"/>
    </row>
    <row r="99" spans="1:31" ht="14.25" x14ac:dyDescent="0.15">
      <c r="A99" s="7"/>
      <c r="B99" s="7"/>
      <c r="C99" s="7"/>
      <c r="D99" s="7"/>
      <c r="E99" s="7"/>
      <c r="F99" s="21"/>
      <c r="G99" s="21"/>
      <c r="H99" s="21"/>
      <c r="I99" s="21"/>
      <c r="J99" s="21"/>
      <c r="K99" s="21"/>
      <c r="L99" s="22"/>
      <c r="M99" s="22"/>
      <c r="N99" s="22"/>
      <c r="O99" s="22"/>
      <c r="P99" s="7"/>
      <c r="Q99" s="7"/>
      <c r="R99" s="7"/>
      <c r="S99" s="7"/>
      <c r="T99" s="5"/>
      <c r="U99" s="3"/>
      <c r="V99" s="2"/>
      <c r="W99" s="2"/>
      <c r="X99" s="2"/>
      <c r="Y99" s="2"/>
    </row>
    <row r="100" spans="1:31" ht="14.25" x14ac:dyDescent="0.15">
      <c r="A100" s="7"/>
      <c r="B100" s="7"/>
      <c r="C100" s="7"/>
      <c r="D100" s="7"/>
      <c r="E100" s="7"/>
      <c r="F100" s="21" t="s">
        <v>78</v>
      </c>
      <c r="G100" s="21"/>
      <c r="H100" s="21"/>
      <c r="I100" s="21"/>
      <c r="J100" s="21"/>
      <c r="K100" s="21"/>
      <c r="L100" s="22"/>
      <c r="M100" s="22"/>
      <c r="N100" s="22"/>
      <c r="O100" s="22"/>
      <c r="P100" s="7"/>
      <c r="Q100" s="7"/>
      <c r="R100" s="7"/>
      <c r="S100" s="7"/>
      <c r="T100" s="5"/>
      <c r="U100" s="3"/>
      <c r="V100" s="2"/>
      <c r="W100" s="2"/>
      <c r="X100" s="2"/>
      <c r="Y100" s="2"/>
    </row>
    <row r="101" spans="1:31" ht="14.25" customHeight="1" x14ac:dyDescent="0.25">
      <c r="B101" s="56" t="s">
        <v>0</v>
      </c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1"/>
      <c r="N101" s="1"/>
      <c r="O101" s="1"/>
      <c r="T101" s="5"/>
      <c r="U101" s="3"/>
      <c r="V101" s="2"/>
      <c r="W101" s="2"/>
      <c r="X101" s="2"/>
      <c r="Y101" s="2"/>
    </row>
    <row r="102" spans="1:31" ht="13.5" customHeight="1" x14ac:dyDescent="0.25"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1"/>
      <c r="N102" s="1"/>
      <c r="O102" s="1"/>
      <c r="T102" s="5"/>
      <c r="U102" s="3"/>
      <c r="V102" s="2"/>
      <c r="W102" s="2"/>
      <c r="X102" s="2"/>
      <c r="Y102" s="2"/>
    </row>
    <row r="103" spans="1:31" ht="13.5" customHeight="1" x14ac:dyDescent="0.25"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1"/>
      <c r="N103" s="1"/>
      <c r="O103" s="1"/>
      <c r="T103" s="5"/>
      <c r="U103" s="3"/>
      <c r="V103" s="2"/>
      <c r="W103" s="2"/>
      <c r="X103" s="2"/>
      <c r="Y103" s="2"/>
    </row>
    <row r="104" spans="1:31" ht="14.25" x14ac:dyDescent="0.15">
      <c r="A104" s="6"/>
      <c r="B104" s="6"/>
      <c r="C104" s="6"/>
      <c r="T104" s="5"/>
      <c r="U104" s="3"/>
      <c r="V104" s="2"/>
      <c r="W104" s="2"/>
      <c r="X104" s="2"/>
      <c r="Y104" s="2"/>
    </row>
    <row r="105" spans="1:31" ht="14.25" x14ac:dyDescent="0.15">
      <c r="A105" s="7"/>
      <c r="B105" s="7"/>
      <c r="C105" s="7"/>
      <c r="D105" s="7"/>
      <c r="E105" s="7"/>
      <c r="F105" s="7"/>
      <c r="H105" s="8"/>
      <c r="I105" s="35"/>
      <c r="J105" s="57"/>
      <c r="K105" s="58"/>
      <c r="L105" s="9" t="s">
        <v>11</v>
      </c>
      <c r="M105" s="10"/>
      <c r="N105" s="9" t="s">
        <v>12</v>
      </c>
      <c r="O105" s="10"/>
      <c r="P105" s="10" t="s">
        <v>13</v>
      </c>
      <c r="Q105" s="9"/>
      <c r="R105" s="9"/>
      <c r="S105" s="9"/>
      <c r="T105" s="5"/>
      <c r="U105" s="3"/>
      <c r="V105" s="2"/>
      <c r="W105" s="2"/>
      <c r="X105" s="2"/>
      <c r="Y105" s="2"/>
      <c r="Z105" s="5"/>
      <c r="AA105" s="5"/>
      <c r="AB105" s="2"/>
      <c r="AC105" s="2"/>
      <c r="AD105" s="2"/>
    </row>
    <row r="106" spans="1:31" ht="14.25" x14ac:dyDescent="0.15">
      <c r="A106" s="59"/>
      <c r="B106" s="59"/>
      <c r="C106" s="59"/>
      <c r="D106" s="11" t="s">
        <v>15</v>
      </c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Y106" s="2"/>
    </row>
    <row r="107" spans="1:31" ht="14.25" x14ac:dyDescent="0.1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2"/>
      <c r="U107" s="3"/>
      <c r="V107" s="2"/>
      <c r="W107" s="2"/>
      <c r="X107" s="2"/>
      <c r="Y107" s="2"/>
    </row>
    <row r="108" spans="1:31" ht="14.25" x14ac:dyDescent="0.1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2"/>
      <c r="U108" s="3"/>
      <c r="V108" s="2"/>
      <c r="W108" s="2"/>
      <c r="X108" s="2"/>
      <c r="Y108" s="2"/>
    </row>
    <row r="109" spans="1:31" ht="14.25" x14ac:dyDescent="0.15">
      <c r="A109" s="60" t="s">
        <v>20</v>
      </c>
      <c r="B109" s="61"/>
      <c r="C109" s="53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5"/>
      <c r="Q109" s="12"/>
      <c r="R109" s="12"/>
      <c r="S109" s="12"/>
      <c r="T109" s="2"/>
      <c r="U109" s="3"/>
      <c r="V109" s="2"/>
      <c r="W109" s="2"/>
      <c r="X109" s="2"/>
      <c r="Y109" s="2"/>
    </row>
    <row r="110" spans="1:31" ht="14.25" x14ac:dyDescent="0.15">
      <c r="A110" s="48" t="s">
        <v>22</v>
      </c>
      <c r="B110" s="49"/>
      <c r="C110" s="50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2"/>
      <c r="Q110" s="12"/>
      <c r="R110" s="12"/>
      <c r="S110" s="12"/>
      <c r="T110" s="5"/>
      <c r="U110" s="3"/>
      <c r="V110" s="2"/>
      <c r="W110" s="2"/>
      <c r="X110" s="2"/>
      <c r="Y110" s="2"/>
    </row>
    <row r="111" spans="1:31" ht="13.5" customHeight="1" x14ac:dyDescent="0.15">
      <c r="A111" s="45" t="s">
        <v>24</v>
      </c>
      <c r="B111" s="47"/>
      <c r="C111" s="53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5"/>
      <c r="Q111" s="12"/>
      <c r="R111" s="12"/>
      <c r="S111" s="12"/>
      <c r="T111" s="5"/>
      <c r="U111" s="3"/>
      <c r="V111" s="2"/>
      <c r="W111" s="2"/>
      <c r="X111" s="2"/>
      <c r="Y111" s="2"/>
    </row>
    <row r="112" spans="1:31" ht="13.5" customHeight="1" x14ac:dyDescent="0.15">
      <c r="A112" s="45"/>
      <c r="B112" s="47"/>
      <c r="C112" s="50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2"/>
      <c r="Q112" s="12"/>
      <c r="R112" s="12"/>
      <c r="S112" s="12"/>
      <c r="T112" s="2"/>
      <c r="U112" s="3"/>
      <c r="V112" s="2"/>
      <c r="W112" s="2"/>
      <c r="X112" s="2"/>
      <c r="Y112" s="2"/>
    </row>
    <row r="113" spans="1:25" ht="13.5" customHeight="1" x14ac:dyDescent="0.15">
      <c r="A113" s="45" t="s">
        <v>27</v>
      </c>
      <c r="B113" s="47"/>
      <c r="C113" s="53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5"/>
      <c r="Q113" s="12"/>
      <c r="R113" s="12"/>
      <c r="S113" s="12"/>
      <c r="T113" s="5"/>
      <c r="U113" s="3"/>
      <c r="V113" s="2"/>
      <c r="W113" s="2"/>
      <c r="X113" s="2"/>
      <c r="Y113" s="2"/>
    </row>
    <row r="114" spans="1:25" ht="13.5" customHeight="1" x14ac:dyDescent="0.15">
      <c r="A114" s="45"/>
      <c r="B114" s="47"/>
      <c r="C114" s="50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2"/>
      <c r="Q114" s="12"/>
      <c r="R114" s="12"/>
      <c r="S114" s="12"/>
      <c r="T114" s="5"/>
      <c r="U114" s="3"/>
      <c r="V114" s="2"/>
      <c r="W114" s="2"/>
      <c r="X114" s="2"/>
      <c r="Y114" s="2"/>
    </row>
    <row r="115" spans="1:25" x14ac:dyDescent="0.15">
      <c r="T115" s="5"/>
      <c r="U115" s="3"/>
      <c r="V115" s="2"/>
      <c r="W115" s="2"/>
      <c r="X115" s="2"/>
      <c r="Y115" s="2"/>
    </row>
    <row r="116" spans="1:25" ht="14.25" x14ac:dyDescent="0.15">
      <c r="A116" s="41" t="s">
        <v>31</v>
      </c>
      <c r="B116" s="41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5"/>
      <c r="U116" s="3"/>
      <c r="V116" s="2"/>
      <c r="W116" s="2"/>
      <c r="X116" s="2"/>
      <c r="Y116" s="2"/>
    </row>
    <row r="117" spans="1:25" ht="14.25" x14ac:dyDescent="0.15">
      <c r="A117" s="13" t="s">
        <v>35</v>
      </c>
      <c r="B117" s="42" t="s">
        <v>36</v>
      </c>
      <c r="C117" s="43"/>
      <c r="D117" s="43"/>
      <c r="E117" s="43"/>
      <c r="F117" s="43"/>
      <c r="G117" s="44"/>
      <c r="H117" s="42" t="s">
        <v>37</v>
      </c>
      <c r="I117" s="43"/>
      <c r="J117" s="44"/>
      <c r="K117" s="45" t="s">
        <v>38</v>
      </c>
      <c r="L117" s="46"/>
      <c r="M117" s="47"/>
      <c r="N117" s="45" t="s">
        <v>39</v>
      </c>
      <c r="O117" s="46"/>
      <c r="P117" s="47"/>
      <c r="Q117" s="14"/>
      <c r="R117" s="14"/>
      <c r="S117" s="14"/>
      <c r="T117" s="5"/>
      <c r="U117" s="3"/>
      <c r="V117" s="2"/>
      <c r="W117" s="2"/>
      <c r="X117" s="2"/>
      <c r="Y117" s="2"/>
    </row>
    <row r="118" spans="1:25" ht="14.25" x14ac:dyDescent="0.15">
      <c r="A118" s="36"/>
      <c r="B118" s="63"/>
      <c r="C118" s="64"/>
      <c r="D118" s="64"/>
      <c r="E118" s="64"/>
      <c r="F118" s="64"/>
      <c r="G118" s="65"/>
      <c r="H118" s="38" t="str">
        <f>IF(ISERROR(VLOOKUP(B118,材料データ!$B$1:'材料データ'!$F$291,2,0)),"",VLOOKUP(B118,材料データ!$B$1:'材料データ'!$F$291,2,0))</f>
        <v/>
      </c>
      <c r="I118" s="39"/>
      <c r="J118" s="15" t="str">
        <f>IF(ISERROR(VLOOKUP(B118,材料データ!$B$1:'材料データ'!$F$291,3,0)),"",VLOOKUP(B118,材料データ!$B$1:'材料データ'!$F$291,3,0))</f>
        <v/>
      </c>
      <c r="K118" s="38"/>
      <c r="L118" s="39"/>
      <c r="M118" s="15" t="str">
        <f>IF(ISERROR(VLOOKUP(B118,材料データ!$B$1:'材料データ'!$F$291,4,0)),"",VLOOKUP(B118,材料データ!$B$1:'材料データ'!$F$291,4,0))</f>
        <v/>
      </c>
      <c r="N118" s="38">
        <f>IF(K118="",0,H118*K118)</f>
        <v>0</v>
      </c>
      <c r="O118" s="39"/>
      <c r="P118" s="15" t="str">
        <f>IF(ISERROR(VLOOKUP(B118,材料データ!$B$1:'材料データ'!$F$291,5,0)),"",VLOOKUP(B118,材料データ!$B$1:'材料データ'!$F$291,5,0))</f>
        <v/>
      </c>
      <c r="Q118" s="16"/>
      <c r="R118" s="16"/>
      <c r="S118" s="16"/>
      <c r="T118" s="5"/>
      <c r="U118" s="3"/>
      <c r="V118" s="2"/>
      <c r="W118" s="2"/>
      <c r="X118" s="2"/>
      <c r="Y118" s="2"/>
    </row>
    <row r="119" spans="1:25" ht="14.25" x14ac:dyDescent="0.15">
      <c r="A119" s="36"/>
      <c r="B119" s="63"/>
      <c r="C119" s="64"/>
      <c r="D119" s="64"/>
      <c r="E119" s="64"/>
      <c r="F119" s="64"/>
      <c r="G119" s="65"/>
      <c r="H119" s="38" t="str">
        <f>IF(ISERROR(VLOOKUP(B119,材料データ!$B$1:'材料データ'!$F$291,2,0)),"",VLOOKUP(B119,材料データ!$B$1:'材料データ'!$F$291,2,0))</f>
        <v/>
      </c>
      <c r="I119" s="39"/>
      <c r="J119" s="15" t="str">
        <f>IF(ISERROR(VLOOKUP(B119,材料データ!$B$1:'材料データ'!$F$291,3,0)),"",VLOOKUP(B119,材料データ!$B$1:'材料データ'!$F$291,3,0))</f>
        <v/>
      </c>
      <c r="K119" s="38"/>
      <c r="L119" s="39"/>
      <c r="M119" s="15" t="str">
        <f>IF(ISERROR(VLOOKUP(B119,材料データ!$B$1:'材料データ'!$F$291,4,0)),"",VLOOKUP(B119,材料データ!$B$1:'材料データ'!$F$291,4,0))</f>
        <v/>
      </c>
      <c r="N119" s="38">
        <f>IF(K119="",0,H119*K119)</f>
        <v>0</v>
      </c>
      <c r="O119" s="39"/>
      <c r="P119" s="15" t="str">
        <f>IF(ISERROR(VLOOKUP(B119,材料データ!$B$1:'材料データ'!$F$291,5,0)),"",VLOOKUP(B119,材料データ!$B$1:'材料データ'!$F$291,5,0))</f>
        <v/>
      </c>
      <c r="Q119" s="16"/>
      <c r="R119" s="16"/>
      <c r="S119" s="16"/>
      <c r="T119" s="5"/>
      <c r="U119" s="3"/>
      <c r="V119" s="2"/>
      <c r="W119" s="2"/>
      <c r="X119" s="2"/>
      <c r="Y119" s="2"/>
    </row>
    <row r="120" spans="1:25" ht="14.25" x14ac:dyDescent="0.15">
      <c r="A120" s="36"/>
      <c r="B120" s="63"/>
      <c r="C120" s="64"/>
      <c r="D120" s="64"/>
      <c r="E120" s="64"/>
      <c r="F120" s="64"/>
      <c r="G120" s="65"/>
      <c r="H120" s="38" t="str">
        <f>IF(ISERROR(VLOOKUP(B120,材料データ!$B$1:'材料データ'!$F$291,2,0)),"",VLOOKUP(B120,材料データ!$B$1:'材料データ'!$F$291,2,0))</f>
        <v/>
      </c>
      <c r="I120" s="39"/>
      <c r="J120" s="15" t="str">
        <f>IF(ISERROR(VLOOKUP(B120,材料データ!$B$1:'材料データ'!$F$291,3,0)),"",VLOOKUP(B120,材料データ!$B$1:'材料データ'!$F$291,3,0))</f>
        <v/>
      </c>
      <c r="K120" s="38"/>
      <c r="L120" s="39"/>
      <c r="M120" s="15" t="str">
        <f>IF(ISERROR(VLOOKUP(B120,材料データ!$B$1:'材料データ'!$F$291,4,0)),"",VLOOKUP(B120,材料データ!$B$1:'材料データ'!$F$291,4,0))</f>
        <v/>
      </c>
      <c r="N120" s="38">
        <f t="shared" ref="N120:N138" si="2">IF(K120="",0,H120*K120)</f>
        <v>0</v>
      </c>
      <c r="O120" s="39"/>
      <c r="P120" s="15" t="str">
        <f>IF(ISERROR(VLOOKUP(B120,材料データ!$B$1:'材料データ'!$F$291,5,0)),"",VLOOKUP(B120,材料データ!$B$1:'材料データ'!$F$291,5,0))</f>
        <v/>
      </c>
      <c r="Q120" s="16"/>
      <c r="R120" s="16"/>
      <c r="S120" s="16"/>
      <c r="Y120" s="2"/>
    </row>
    <row r="121" spans="1:25" ht="14.25" x14ac:dyDescent="0.15">
      <c r="A121" s="36"/>
      <c r="B121" s="63"/>
      <c r="C121" s="64"/>
      <c r="D121" s="64"/>
      <c r="E121" s="64"/>
      <c r="F121" s="64"/>
      <c r="G121" s="65"/>
      <c r="H121" s="38" t="str">
        <f>IF(ISERROR(VLOOKUP(B121,材料データ!$B$1:'材料データ'!$F$291,2,0)),"",VLOOKUP(B121,材料データ!$B$1:'材料データ'!$F$291,2,0))</f>
        <v/>
      </c>
      <c r="I121" s="39"/>
      <c r="J121" s="15" t="str">
        <f>IF(ISERROR(VLOOKUP(B121,材料データ!$B$1:'材料データ'!$F$291,3,0)),"",VLOOKUP(B121,材料データ!$B$1:'材料データ'!$F$291,3,0))</f>
        <v/>
      </c>
      <c r="K121" s="38"/>
      <c r="L121" s="39"/>
      <c r="M121" s="15" t="str">
        <f>IF(ISERROR(VLOOKUP(B121,材料データ!$B$1:'材料データ'!$F$291,4,0)),"",VLOOKUP(B121,材料データ!$B$1:'材料データ'!$F$291,4,0))</f>
        <v/>
      </c>
      <c r="N121" s="38">
        <f t="shared" si="2"/>
        <v>0</v>
      </c>
      <c r="O121" s="39"/>
      <c r="P121" s="15" t="str">
        <f>IF(ISERROR(VLOOKUP(B121,材料データ!$B$1:'材料データ'!$F$291,5,0)),"",VLOOKUP(B121,材料データ!$B$1:'材料データ'!$F$291,5,0))</f>
        <v/>
      </c>
      <c r="Q121" s="16"/>
      <c r="R121" s="16"/>
      <c r="S121" s="16"/>
      <c r="T121" s="2"/>
      <c r="U121" s="3"/>
      <c r="V121" s="2"/>
      <c r="W121" s="2"/>
      <c r="X121" s="2"/>
      <c r="Y121" s="2"/>
    </row>
    <row r="122" spans="1:25" ht="14.25" x14ac:dyDescent="0.15">
      <c r="A122" s="36"/>
      <c r="B122" s="63"/>
      <c r="C122" s="64"/>
      <c r="D122" s="64"/>
      <c r="E122" s="64"/>
      <c r="F122" s="64"/>
      <c r="G122" s="65"/>
      <c r="H122" s="38" t="str">
        <f>IF(ISERROR(VLOOKUP(B122,材料データ!$B$1:'材料データ'!$F$291,2,0)),"",VLOOKUP(B122,材料データ!$B$1:'材料データ'!$F$291,2,0))</f>
        <v/>
      </c>
      <c r="I122" s="39"/>
      <c r="J122" s="15" t="str">
        <f>IF(ISERROR(VLOOKUP(B122,材料データ!$B$1:'材料データ'!$F$291,3,0)),"",VLOOKUP(B122,材料データ!$B$1:'材料データ'!$F$291,3,0))</f>
        <v/>
      </c>
      <c r="K122" s="38"/>
      <c r="L122" s="39"/>
      <c r="M122" s="15" t="str">
        <f>IF(ISERROR(VLOOKUP(B122,材料データ!$B$1:'材料データ'!$F$291,4,0)),"",VLOOKUP(B122,材料データ!$B$1:'材料データ'!$F$291,4,0))</f>
        <v/>
      </c>
      <c r="N122" s="38">
        <f t="shared" si="2"/>
        <v>0</v>
      </c>
      <c r="O122" s="39"/>
      <c r="P122" s="15" t="str">
        <f>IF(ISERROR(VLOOKUP(B122,材料データ!$B$1:'材料データ'!$F$291,5,0)),"",VLOOKUP(B122,材料データ!$B$1:'材料データ'!$F$291,5,0))</f>
        <v/>
      </c>
      <c r="Q122" s="16"/>
      <c r="R122" s="16"/>
      <c r="S122" s="16"/>
      <c r="T122" s="2"/>
      <c r="U122" s="3"/>
      <c r="V122" s="2"/>
      <c r="W122" s="2"/>
      <c r="X122" s="2"/>
      <c r="Y122" s="2"/>
    </row>
    <row r="123" spans="1:25" ht="14.25" x14ac:dyDescent="0.15">
      <c r="A123" s="36"/>
      <c r="B123" s="63"/>
      <c r="C123" s="64"/>
      <c r="D123" s="64"/>
      <c r="E123" s="64"/>
      <c r="F123" s="64"/>
      <c r="G123" s="65"/>
      <c r="H123" s="38" t="str">
        <f>IF(ISERROR(VLOOKUP(B123,材料データ!$B$1:'材料データ'!$F$291,2,0)),"",VLOOKUP(B123,材料データ!$B$1:'材料データ'!$F$291,2,0))</f>
        <v/>
      </c>
      <c r="I123" s="39"/>
      <c r="J123" s="15" t="str">
        <f>IF(ISERROR(VLOOKUP(B123,材料データ!$B$1:'材料データ'!$F$291,3,0)),"",VLOOKUP(B123,材料データ!$B$1:'材料データ'!$F$291,3,0))</f>
        <v/>
      </c>
      <c r="K123" s="38"/>
      <c r="L123" s="39"/>
      <c r="M123" s="15" t="str">
        <f>IF(ISERROR(VLOOKUP(B123,材料データ!$B$1:'材料データ'!$F$291,4,0)),"",VLOOKUP(B123,材料データ!$B$1:'材料データ'!$F$291,4,0))</f>
        <v/>
      </c>
      <c r="N123" s="38">
        <f t="shared" si="2"/>
        <v>0</v>
      </c>
      <c r="O123" s="39"/>
      <c r="P123" s="15" t="str">
        <f>IF(ISERROR(VLOOKUP(B123,材料データ!$B$1:'材料データ'!$F$291,5,0)),"",VLOOKUP(B123,材料データ!$B$1:'材料データ'!$F$291,5,0))</f>
        <v/>
      </c>
      <c r="Q123" s="17"/>
      <c r="R123" s="17"/>
      <c r="S123" s="17"/>
      <c r="T123" s="2"/>
      <c r="U123" s="3"/>
      <c r="V123" s="2"/>
      <c r="W123" s="2"/>
      <c r="X123" s="2"/>
      <c r="Y123" s="2"/>
    </row>
    <row r="124" spans="1:25" ht="14.25" x14ac:dyDescent="0.15">
      <c r="A124" s="36"/>
      <c r="B124" s="63"/>
      <c r="C124" s="64"/>
      <c r="D124" s="64"/>
      <c r="E124" s="64"/>
      <c r="F124" s="64"/>
      <c r="G124" s="65"/>
      <c r="H124" s="38" t="str">
        <f>IF(ISERROR(VLOOKUP(B124,材料データ!$B$1:'材料データ'!$F$291,2,0)),"",VLOOKUP(B124,材料データ!$B$1:'材料データ'!$F$291,2,0))</f>
        <v/>
      </c>
      <c r="I124" s="39"/>
      <c r="J124" s="15" t="str">
        <f>IF(ISERROR(VLOOKUP(B124,材料データ!$B$1:'材料データ'!$F$291,3,0)),"",VLOOKUP(B124,材料データ!$B$1:'材料データ'!$F$291,3,0))</f>
        <v/>
      </c>
      <c r="K124" s="38"/>
      <c r="L124" s="39"/>
      <c r="M124" s="15" t="str">
        <f>IF(ISERROR(VLOOKUP(B124,材料データ!$B$1:'材料データ'!$F$291,4,0)),"",VLOOKUP(B124,材料データ!$B$1:'材料データ'!$F$291,4,0))</f>
        <v/>
      </c>
      <c r="N124" s="38">
        <f t="shared" si="2"/>
        <v>0</v>
      </c>
      <c r="O124" s="39"/>
      <c r="P124" s="15" t="str">
        <f>IF(ISERROR(VLOOKUP(B124,材料データ!$B$1:'材料データ'!$F$291,5,0)),"",VLOOKUP(B124,材料データ!$B$1:'材料データ'!$F$291,5,0))</f>
        <v/>
      </c>
      <c r="Q124" s="17"/>
      <c r="R124" s="17"/>
      <c r="S124" s="17"/>
      <c r="T124" s="5"/>
      <c r="U124" s="3"/>
      <c r="V124" s="2"/>
      <c r="W124" s="2"/>
      <c r="X124" s="2"/>
      <c r="Y124" s="2"/>
    </row>
    <row r="125" spans="1:25" ht="14.25" x14ac:dyDescent="0.15">
      <c r="A125" s="36"/>
      <c r="B125" s="63"/>
      <c r="C125" s="64"/>
      <c r="D125" s="64"/>
      <c r="E125" s="64"/>
      <c r="F125" s="64"/>
      <c r="G125" s="65"/>
      <c r="H125" s="38" t="str">
        <f>IF(ISERROR(VLOOKUP(B125,材料データ!$B$1:'材料データ'!$F$291,2,0)),"",VLOOKUP(B125,材料データ!$B$1:'材料データ'!$F$291,2,0))</f>
        <v/>
      </c>
      <c r="I125" s="39"/>
      <c r="J125" s="15" t="str">
        <f>IF(ISERROR(VLOOKUP(B125,材料データ!$B$1:'材料データ'!$F$291,3,0)),"",VLOOKUP(B125,材料データ!$B$1:'材料データ'!$F$291,3,0))</f>
        <v/>
      </c>
      <c r="K125" s="38"/>
      <c r="L125" s="39"/>
      <c r="M125" s="15" t="str">
        <f>IF(ISERROR(VLOOKUP(B125,材料データ!$B$1:'材料データ'!$F$291,4,0)),"",VLOOKUP(B125,材料データ!$B$1:'材料データ'!$F$291,4,0))</f>
        <v/>
      </c>
      <c r="N125" s="38">
        <f t="shared" si="2"/>
        <v>0</v>
      </c>
      <c r="O125" s="39"/>
      <c r="P125" s="15" t="str">
        <f>IF(ISERROR(VLOOKUP(B125,材料データ!$B$1:'材料データ'!$F$291,5,0)),"",VLOOKUP(B125,材料データ!$B$1:'材料データ'!$F$291,5,0))</f>
        <v/>
      </c>
      <c r="Q125" s="17"/>
      <c r="R125" s="17"/>
      <c r="S125" s="17"/>
      <c r="T125" s="2"/>
      <c r="U125" s="3"/>
      <c r="V125" s="2"/>
      <c r="W125" s="2"/>
      <c r="X125" s="2"/>
      <c r="Y125" s="2"/>
    </row>
    <row r="126" spans="1:25" ht="14.25" x14ac:dyDescent="0.15">
      <c r="A126" s="36"/>
      <c r="B126" s="63"/>
      <c r="C126" s="64"/>
      <c r="D126" s="64"/>
      <c r="E126" s="64"/>
      <c r="F126" s="64"/>
      <c r="G126" s="65"/>
      <c r="H126" s="38" t="str">
        <f>IF(ISERROR(VLOOKUP(B126,材料データ!$B$1:'材料データ'!$F$291,2,0)),"",VLOOKUP(B126,材料データ!$B$1:'材料データ'!$F$291,2,0))</f>
        <v/>
      </c>
      <c r="I126" s="39"/>
      <c r="J126" s="15" t="str">
        <f>IF(ISERROR(VLOOKUP(B126,材料データ!$B$1:'材料データ'!$F$291,3,0)),"",VLOOKUP(B126,材料データ!$B$1:'材料データ'!$F$291,3,0))</f>
        <v/>
      </c>
      <c r="K126" s="38"/>
      <c r="L126" s="39"/>
      <c r="M126" s="15" t="str">
        <f>IF(ISERROR(VLOOKUP(B126,材料データ!$B$1:'材料データ'!$F$291,4,0)),"",VLOOKUP(B126,材料データ!$B$1:'材料データ'!$F$291,4,0))</f>
        <v/>
      </c>
      <c r="N126" s="38">
        <f t="shared" si="2"/>
        <v>0</v>
      </c>
      <c r="O126" s="39"/>
      <c r="P126" s="15" t="str">
        <f>IF(ISERROR(VLOOKUP(B126,材料データ!$B$1:'材料データ'!$F$291,5,0)),"",VLOOKUP(B126,材料データ!$B$1:'材料データ'!$F$291,5,0))</f>
        <v/>
      </c>
      <c r="Q126" s="17"/>
      <c r="R126" s="17"/>
      <c r="S126" s="17"/>
      <c r="T126" s="2"/>
      <c r="U126" s="3"/>
      <c r="V126" s="2"/>
      <c r="W126" s="2"/>
      <c r="X126" s="2"/>
      <c r="Y126" s="2"/>
    </row>
    <row r="127" spans="1:25" ht="14.25" x14ac:dyDescent="0.15">
      <c r="A127" s="36"/>
      <c r="B127" s="63"/>
      <c r="C127" s="64"/>
      <c r="D127" s="64"/>
      <c r="E127" s="64"/>
      <c r="F127" s="64"/>
      <c r="G127" s="65"/>
      <c r="H127" s="38" t="str">
        <f>IF(ISERROR(VLOOKUP(B127,材料データ!$B$1:'材料データ'!$F$291,2,0)),"",VLOOKUP(B127,材料データ!$B$1:'材料データ'!$F$291,2,0))</f>
        <v/>
      </c>
      <c r="I127" s="39"/>
      <c r="J127" s="15" t="str">
        <f>IF(ISERROR(VLOOKUP(B127,材料データ!$B$1:'材料データ'!$F$291,3,0)),"",VLOOKUP(B127,材料データ!$B$1:'材料データ'!$F$291,3,0))</f>
        <v/>
      </c>
      <c r="K127" s="38"/>
      <c r="L127" s="39"/>
      <c r="M127" s="15" t="str">
        <f>IF(ISERROR(VLOOKUP(B127,材料データ!$B$1:'材料データ'!$F$291,4,0)),"",VLOOKUP(B127,材料データ!$B$1:'材料データ'!$F$291,4,0))</f>
        <v/>
      </c>
      <c r="N127" s="38">
        <f t="shared" si="2"/>
        <v>0</v>
      </c>
      <c r="O127" s="39"/>
      <c r="P127" s="15" t="str">
        <f>IF(ISERROR(VLOOKUP(B127,材料データ!$B$1:'材料データ'!$F$291,5,0)),"",VLOOKUP(B127,材料データ!$B$1:'材料データ'!$F$291,5,0))</f>
        <v/>
      </c>
      <c r="Q127" s="17"/>
      <c r="R127" s="17"/>
      <c r="S127" s="17"/>
      <c r="T127" s="2"/>
      <c r="U127" s="3"/>
      <c r="V127" s="2"/>
      <c r="W127" s="2"/>
      <c r="X127" s="2"/>
      <c r="Y127" s="2"/>
    </row>
    <row r="128" spans="1:25" ht="14.25" x14ac:dyDescent="0.15">
      <c r="A128" s="36"/>
      <c r="B128" s="63"/>
      <c r="C128" s="64"/>
      <c r="D128" s="64"/>
      <c r="E128" s="64"/>
      <c r="F128" s="64"/>
      <c r="G128" s="65"/>
      <c r="H128" s="38" t="str">
        <f>IF(ISERROR(VLOOKUP(B128,材料データ!$B$1:'材料データ'!$F$291,2,0)),"",VLOOKUP(B128,材料データ!$B$1:'材料データ'!$F$291,2,0))</f>
        <v/>
      </c>
      <c r="I128" s="39"/>
      <c r="J128" s="15" t="str">
        <f>IF(ISERROR(VLOOKUP(B128,材料データ!$B$1:'材料データ'!$F$291,3,0)),"",VLOOKUP(B128,材料データ!$B$1:'材料データ'!$F$291,3,0))</f>
        <v/>
      </c>
      <c r="K128" s="38"/>
      <c r="L128" s="39"/>
      <c r="M128" s="15" t="str">
        <f>IF(ISERROR(VLOOKUP(B128,材料データ!$B$1:'材料データ'!$F$291,4,0)),"",VLOOKUP(B128,材料データ!$B$1:'材料データ'!$F$291,4,0))</f>
        <v/>
      </c>
      <c r="N128" s="38">
        <f t="shared" si="2"/>
        <v>0</v>
      </c>
      <c r="O128" s="39"/>
      <c r="P128" s="15" t="str">
        <f>IF(ISERROR(VLOOKUP(B128,材料データ!$B$1:'材料データ'!$F$291,5,0)),"",VLOOKUP(B128,材料データ!$B$1:'材料データ'!$F$291,5,0))</f>
        <v/>
      </c>
      <c r="Q128" s="17"/>
      <c r="R128" s="17"/>
      <c r="S128" s="17"/>
      <c r="T128" s="2"/>
      <c r="U128" s="3"/>
      <c r="V128" s="2"/>
      <c r="W128" s="2"/>
      <c r="X128" s="2"/>
      <c r="Y128" s="2"/>
    </row>
    <row r="129" spans="1:25" ht="14.25" x14ac:dyDescent="0.15">
      <c r="A129" s="36"/>
      <c r="B129" s="63"/>
      <c r="C129" s="64"/>
      <c r="D129" s="64"/>
      <c r="E129" s="64"/>
      <c r="F129" s="64"/>
      <c r="G129" s="65"/>
      <c r="H129" s="38" t="str">
        <f>IF(ISERROR(VLOOKUP(B129,材料データ!$B$1:'材料データ'!$F$291,2,0)),"",VLOOKUP(B129,材料データ!$B$1:'材料データ'!$F$291,2,0))</f>
        <v/>
      </c>
      <c r="I129" s="39"/>
      <c r="J129" s="15" t="str">
        <f>IF(ISERROR(VLOOKUP(B129,材料データ!$B$1:'材料データ'!$F$291,3,0)),"",VLOOKUP(B129,材料データ!$B$1:'材料データ'!$F$291,3,0))</f>
        <v/>
      </c>
      <c r="K129" s="38"/>
      <c r="L129" s="39"/>
      <c r="M129" s="15" t="str">
        <f>IF(ISERROR(VLOOKUP(B129,材料データ!$B$1:'材料データ'!$F$291,4,0)),"",VLOOKUP(B129,材料データ!$B$1:'材料データ'!$F$291,4,0))</f>
        <v/>
      </c>
      <c r="N129" s="38">
        <f t="shared" si="2"/>
        <v>0</v>
      </c>
      <c r="O129" s="39"/>
      <c r="P129" s="15" t="str">
        <f>IF(ISERROR(VLOOKUP(B129,材料データ!$B$1:'材料データ'!$F$291,5,0)),"",VLOOKUP(B129,材料データ!$B$1:'材料データ'!$F$291,5,0))</f>
        <v/>
      </c>
      <c r="Q129" s="17"/>
      <c r="R129" s="17"/>
      <c r="S129" s="17"/>
      <c r="T129" s="5"/>
      <c r="U129" s="3"/>
      <c r="V129" s="2"/>
      <c r="W129" s="2"/>
      <c r="X129" s="2"/>
      <c r="Y129" s="2"/>
    </row>
    <row r="130" spans="1:25" ht="14.25" x14ac:dyDescent="0.15">
      <c r="A130" s="36"/>
      <c r="B130" s="63"/>
      <c r="C130" s="64"/>
      <c r="D130" s="64"/>
      <c r="E130" s="64"/>
      <c r="F130" s="64"/>
      <c r="G130" s="65"/>
      <c r="H130" s="38" t="str">
        <f>IF(ISERROR(VLOOKUP(B130,材料データ!$B$1:'材料データ'!$F$291,2,0)),"",VLOOKUP(B130,材料データ!$B$1:'材料データ'!$F$291,2,0))</f>
        <v/>
      </c>
      <c r="I130" s="39"/>
      <c r="J130" s="15" t="str">
        <f>IF(ISERROR(VLOOKUP(B130,材料データ!$B$1:'材料データ'!$F$291,3,0)),"",VLOOKUP(B130,材料データ!$B$1:'材料データ'!$F$291,3,0))</f>
        <v/>
      </c>
      <c r="K130" s="38"/>
      <c r="L130" s="39"/>
      <c r="M130" s="15" t="str">
        <f>IF(ISERROR(VLOOKUP(B130,材料データ!$B$1:'材料データ'!$F$291,4,0)),"",VLOOKUP(B130,材料データ!$B$1:'材料データ'!$F$291,4,0))</f>
        <v/>
      </c>
      <c r="N130" s="38">
        <f t="shared" si="2"/>
        <v>0</v>
      </c>
      <c r="O130" s="39"/>
      <c r="P130" s="15" t="str">
        <f>IF(ISERROR(VLOOKUP(B130,材料データ!$B$1:'材料データ'!$F$291,5,0)),"",VLOOKUP(B130,材料データ!$B$1:'材料データ'!$F$291,5,0))</f>
        <v/>
      </c>
      <c r="Q130" s="17"/>
      <c r="R130" s="17"/>
      <c r="S130" s="17"/>
      <c r="T130" s="5"/>
      <c r="U130" s="3"/>
      <c r="V130" s="2"/>
      <c r="W130" s="2"/>
      <c r="X130" s="2"/>
      <c r="Y130" s="2"/>
    </row>
    <row r="131" spans="1:25" ht="14.25" x14ac:dyDescent="0.15">
      <c r="A131" s="36"/>
      <c r="B131" s="63"/>
      <c r="C131" s="64"/>
      <c r="D131" s="64"/>
      <c r="E131" s="64"/>
      <c r="F131" s="64"/>
      <c r="G131" s="65"/>
      <c r="H131" s="38" t="str">
        <f>IF(ISERROR(VLOOKUP(B131,材料データ!$B$1:'材料データ'!$F$291,2,0)),"",VLOOKUP(B131,材料データ!$B$1:'材料データ'!$F$291,2,0))</f>
        <v/>
      </c>
      <c r="I131" s="39"/>
      <c r="J131" s="15" t="str">
        <f>IF(ISERROR(VLOOKUP(B131,材料データ!$B$1:'材料データ'!$F$291,3,0)),"",VLOOKUP(B131,材料データ!$B$1:'材料データ'!$F$291,3,0))</f>
        <v/>
      </c>
      <c r="K131" s="38"/>
      <c r="L131" s="39"/>
      <c r="M131" s="15" t="str">
        <f>IF(ISERROR(VLOOKUP(B131,材料データ!$B$1:'材料データ'!$F$291,4,0)),"",VLOOKUP(B131,材料データ!$B$1:'材料データ'!$F$291,4,0))</f>
        <v/>
      </c>
      <c r="N131" s="38">
        <f t="shared" si="2"/>
        <v>0</v>
      </c>
      <c r="O131" s="39"/>
      <c r="P131" s="15" t="str">
        <f>IF(ISERROR(VLOOKUP(B131,材料データ!$B$1:'材料データ'!$F$291,5,0)),"",VLOOKUP(B131,材料データ!$B$1:'材料データ'!$F$291,5,0))</f>
        <v/>
      </c>
      <c r="Q131" s="17"/>
      <c r="R131" s="17"/>
      <c r="S131" s="17"/>
      <c r="T131" s="5"/>
      <c r="U131" s="3"/>
      <c r="V131" s="2"/>
      <c r="W131" s="2"/>
      <c r="X131" s="2"/>
      <c r="Y131" s="2"/>
    </row>
    <row r="132" spans="1:25" ht="14.25" x14ac:dyDescent="0.15">
      <c r="A132" s="36"/>
      <c r="B132" s="63"/>
      <c r="C132" s="64"/>
      <c r="D132" s="64"/>
      <c r="E132" s="64"/>
      <c r="F132" s="64"/>
      <c r="G132" s="65"/>
      <c r="H132" s="38" t="str">
        <f>IF(ISERROR(VLOOKUP(B132,材料データ!$B$1:'材料データ'!$F$291,2,0)),"",VLOOKUP(B132,材料データ!$B$1:'材料データ'!$F$291,2,0))</f>
        <v/>
      </c>
      <c r="I132" s="39"/>
      <c r="J132" s="15" t="str">
        <f>IF(ISERROR(VLOOKUP(B132,材料データ!$B$1:'材料データ'!$F$291,3,0)),"",VLOOKUP(B132,材料データ!$B$1:'材料データ'!$F$291,3,0))</f>
        <v/>
      </c>
      <c r="K132" s="38"/>
      <c r="L132" s="39"/>
      <c r="M132" s="15" t="str">
        <f>IF(ISERROR(VLOOKUP(B132,材料データ!$B$1:'材料データ'!$F$291,4,0)),"",VLOOKUP(B132,材料データ!$B$1:'材料データ'!$F$291,4,0))</f>
        <v/>
      </c>
      <c r="N132" s="38">
        <f t="shared" si="2"/>
        <v>0</v>
      </c>
      <c r="O132" s="39"/>
      <c r="P132" s="15" t="str">
        <f>IF(ISERROR(VLOOKUP(B132,材料データ!$B$1:'材料データ'!$F$291,5,0)),"",VLOOKUP(B132,材料データ!$B$1:'材料データ'!$F$291,5,0))</f>
        <v/>
      </c>
      <c r="Q132" s="17"/>
      <c r="R132" s="17"/>
      <c r="S132" s="17"/>
      <c r="T132" s="5"/>
      <c r="U132" s="3"/>
      <c r="V132" s="2"/>
      <c r="W132" s="2"/>
      <c r="X132" s="2"/>
      <c r="Y132" s="2"/>
    </row>
    <row r="133" spans="1:25" ht="14.25" x14ac:dyDescent="0.15">
      <c r="A133" s="36"/>
      <c r="B133" s="63"/>
      <c r="C133" s="64"/>
      <c r="D133" s="64"/>
      <c r="E133" s="64"/>
      <c r="F133" s="64"/>
      <c r="G133" s="65"/>
      <c r="H133" s="38" t="str">
        <f>IF(ISERROR(VLOOKUP(B133,材料データ!$B$1:'材料データ'!$F$291,2,0)),"",VLOOKUP(B133,材料データ!$B$1:'材料データ'!$F$291,2,0))</f>
        <v/>
      </c>
      <c r="I133" s="39"/>
      <c r="J133" s="15" t="str">
        <f>IF(ISERROR(VLOOKUP(B133,材料データ!$B$1:'材料データ'!$F$291,3,0)),"",VLOOKUP(B133,材料データ!$B$1:'材料データ'!$F$291,3,0))</f>
        <v/>
      </c>
      <c r="K133" s="38"/>
      <c r="L133" s="39"/>
      <c r="M133" s="15" t="str">
        <f>IF(ISERROR(VLOOKUP(B133,材料データ!$B$1:'材料データ'!$F$291,4,0)),"",VLOOKUP(B133,材料データ!$B$1:'材料データ'!$F$291,4,0))</f>
        <v/>
      </c>
      <c r="N133" s="38">
        <f t="shared" si="2"/>
        <v>0</v>
      </c>
      <c r="O133" s="39"/>
      <c r="P133" s="15" t="str">
        <f>IF(ISERROR(VLOOKUP(B133,材料データ!$B$1:'材料データ'!$F$291,5,0)),"",VLOOKUP(B133,材料データ!$B$1:'材料データ'!$F$291,5,0))</f>
        <v/>
      </c>
      <c r="Q133" s="17"/>
      <c r="R133" s="17"/>
      <c r="S133" s="17"/>
      <c r="T133" s="5"/>
      <c r="U133" s="3"/>
      <c r="V133" s="2"/>
      <c r="W133" s="2"/>
      <c r="X133" s="2"/>
      <c r="Y133" s="2"/>
    </row>
    <row r="134" spans="1:25" ht="14.25" x14ac:dyDescent="0.15">
      <c r="A134" s="36"/>
      <c r="B134" s="63"/>
      <c r="C134" s="64"/>
      <c r="D134" s="64"/>
      <c r="E134" s="64"/>
      <c r="F134" s="64"/>
      <c r="G134" s="65"/>
      <c r="H134" s="38" t="str">
        <f>IF(ISERROR(VLOOKUP(B134,材料データ!$B$1:'材料データ'!$F$291,2,0)),"",VLOOKUP(B134,材料データ!$B$1:'材料データ'!$F$291,2,0))</f>
        <v/>
      </c>
      <c r="I134" s="39"/>
      <c r="J134" s="15" t="str">
        <f>IF(ISERROR(VLOOKUP(B134,材料データ!$B$1:'材料データ'!$F$291,3,0)),"",VLOOKUP(B134,材料データ!$B$1:'材料データ'!$F$291,3,0))</f>
        <v/>
      </c>
      <c r="K134" s="38"/>
      <c r="L134" s="39"/>
      <c r="M134" s="15" t="str">
        <f>IF(ISERROR(VLOOKUP(B134,材料データ!$B$1:'材料データ'!$F$291,4,0)),"",VLOOKUP(B134,材料データ!$B$1:'材料データ'!$F$291,4,0))</f>
        <v/>
      </c>
      <c r="N134" s="38">
        <f t="shared" si="2"/>
        <v>0</v>
      </c>
      <c r="O134" s="39"/>
      <c r="P134" s="15" t="str">
        <f>IF(ISERROR(VLOOKUP(B134,材料データ!$B$1:'材料データ'!$F$291,5,0)),"",VLOOKUP(B134,材料データ!$B$1:'材料データ'!$F$291,5,0))</f>
        <v/>
      </c>
      <c r="Q134" s="17"/>
      <c r="R134" s="17"/>
      <c r="S134" s="17"/>
      <c r="T134" s="5"/>
      <c r="U134" s="3"/>
      <c r="V134" s="2"/>
      <c r="W134" s="2"/>
      <c r="X134" s="2"/>
      <c r="Y134" s="2"/>
    </row>
    <row r="135" spans="1:25" ht="14.25" x14ac:dyDescent="0.15">
      <c r="A135" s="36"/>
      <c r="B135" s="63"/>
      <c r="C135" s="64"/>
      <c r="D135" s="64"/>
      <c r="E135" s="64"/>
      <c r="F135" s="64"/>
      <c r="G135" s="65"/>
      <c r="H135" s="38" t="str">
        <f>IF(ISERROR(VLOOKUP(B135,材料データ!$B$1:'材料データ'!$F$291,2,0)),"",VLOOKUP(B135,材料データ!$B$1:'材料データ'!$F$291,2,0))</f>
        <v/>
      </c>
      <c r="I135" s="39"/>
      <c r="J135" s="15" t="str">
        <f>IF(ISERROR(VLOOKUP(B135,材料データ!$B$1:'材料データ'!$F$291,3,0)),"",VLOOKUP(B135,材料データ!$B$1:'材料データ'!$F$291,3,0))</f>
        <v/>
      </c>
      <c r="K135" s="38"/>
      <c r="L135" s="39"/>
      <c r="M135" s="15" t="str">
        <f>IF(ISERROR(VLOOKUP(B135,材料データ!$B$1:'材料データ'!$F$291,4,0)),"",VLOOKUP(B135,材料データ!$B$1:'材料データ'!$F$291,4,0))</f>
        <v/>
      </c>
      <c r="N135" s="38">
        <f t="shared" si="2"/>
        <v>0</v>
      </c>
      <c r="O135" s="39"/>
      <c r="P135" s="15" t="str">
        <f>IF(ISERROR(VLOOKUP(B135,材料データ!$B$1:'材料データ'!$F$291,5,0)),"",VLOOKUP(B135,材料データ!$B$1:'材料データ'!$F$291,5,0))</f>
        <v/>
      </c>
      <c r="Q135" s="17"/>
      <c r="R135" s="17"/>
      <c r="S135" s="17"/>
      <c r="T135" s="5"/>
      <c r="U135" s="3"/>
      <c r="V135" s="2"/>
      <c r="W135" s="2"/>
      <c r="X135" s="2"/>
      <c r="Y135" s="2"/>
    </row>
    <row r="136" spans="1:25" ht="14.25" x14ac:dyDescent="0.15">
      <c r="A136" s="36"/>
      <c r="B136" s="63"/>
      <c r="C136" s="64"/>
      <c r="D136" s="64"/>
      <c r="E136" s="64"/>
      <c r="F136" s="64"/>
      <c r="G136" s="65"/>
      <c r="H136" s="38" t="str">
        <f>IF(ISERROR(VLOOKUP(B136,材料データ!$B$1:'材料データ'!$F$291,2,0)),"",VLOOKUP(B136,材料データ!$B$1:'材料データ'!$F$291,2,0))</f>
        <v/>
      </c>
      <c r="I136" s="39"/>
      <c r="J136" s="15" t="str">
        <f>IF(ISERROR(VLOOKUP(B136,材料データ!$B$1:'材料データ'!$F$291,3,0)),"",VLOOKUP(B136,材料データ!$B$1:'材料データ'!$F$291,3,0))</f>
        <v/>
      </c>
      <c r="K136" s="38"/>
      <c r="L136" s="39"/>
      <c r="M136" s="15" t="str">
        <f>IF(ISERROR(VLOOKUP(B136,材料データ!$B$1:'材料データ'!$F$291,4,0)),"",VLOOKUP(B136,材料データ!$B$1:'材料データ'!$F$291,4,0))</f>
        <v/>
      </c>
      <c r="N136" s="38">
        <f t="shared" si="2"/>
        <v>0</v>
      </c>
      <c r="O136" s="39"/>
      <c r="P136" s="15" t="str">
        <f>IF(ISERROR(VLOOKUP(B136,材料データ!$B$1:'材料データ'!$F$291,5,0)),"",VLOOKUP(B136,材料データ!$B$1:'材料データ'!$F$291,5,0))</f>
        <v/>
      </c>
      <c r="Q136" s="7"/>
      <c r="R136" s="7"/>
      <c r="S136" s="7"/>
      <c r="T136" s="5"/>
      <c r="U136" s="3"/>
      <c r="V136" s="2"/>
      <c r="W136" s="2"/>
      <c r="X136" s="2"/>
      <c r="Y136" s="2"/>
    </row>
    <row r="137" spans="1:25" ht="14.25" x14ac:dyDescent="0.15">
      <c r="A137" s="36"/>
      <c r="B137" s="63"/>
      <c r="C137" s="64"/>
      <c r="D137" s="64"/>
      <c r="E137" s="64"/>
      <c r="F137" s="64"/>
      <c r="G137" s="65"/>
      <c r="H137" s="38" t="str">
        <f>IF(ISERROR(VLOOKUP(B137,材料データ!$B$1:'材料データ'!$F$291,2,0)),"",VLOOKUP(B137,材料データ!$B$1:'材料データ'!$F$291,2,0))</f>
        <v/>
      </c>
      <c r="I137" s="39"/>
      <c r="J137" s="15" t="str">
        <f>IF(ISERROR(VLOOKUP(B137,材料データ!$B$1:'材料データ'!$F$291,3,0)),"",VLOOKUP(B137,材料データ!$B$1:'材料データ'!$F$291,3,0))</f>
        <v/>
      </c>
      <c r="K137" s="38"/>
      <c r="L137" s="39"/>
      <c r="M137" s="15" t="str">
        <f>IF(ISERROR(VLOOKUP(B137,材料データ!$B$1:'材料データ'!$F$291,4,0)),"",VLOOKUP(B137,材料データ!$B$1:'材料データ'!$F$291,4,0))</f>
        <v/>
      </c>
      <c r="N137" s="38">
        <f t="shared" si="2"/>
        <v>0</v>
      </c>
      <c r="O137" s="39"/>
      <c r="P137" s="15" t="str">
        <f>IF(ISERROR(VLOOKUP(B137,材料データ!$B$1:'材料データ'!$F$291,5,0)),"",VLOOKUP(B137,材料データ!$B$1:'材料データ'!$F$291,5,0))</f>
        <v/>
      </c>
      <c r="Q137" s="7"/>
      <c r="R137" s="7"/>
      <c r="S137" s="7"/>
      <c r="T137" s="5"/>
      <c r="U137" s="3"/>
      <c r="V137" s="2"/>
      <c r="W137" s="2"/>
      <c r="X137" s="2"/>
      <c r="Y137" s="2"/>
    </row>
    <row r="138" spans="1:25" ht="14.25" x14ac:dyDescent="0.15">
      <c r="A138" s="36"/>
      <c r="B138" s="63"/>
      <c r="C138" s="64"/>
      <c r="D138" s="64"/>
      <c r="E138" s="64"/>
      <c r="F138" s="64"/>
      <c r="G138" s="65"/>
      <c r="H138" s="38" t="str">
        <f>IF(ISERROR(VLOOKUP(B138,材料データ!$B$1:'材料データ'!$F$291,2,0)),"",VLOOKUP(B138,材料データ!$B$1:'材料データ'!$F$291,2,0))</f>
        <v/>
      </c>
      <c r="I138" s="39"/>
      <c r="J138" s="15" t="str">
        <f>IF(ISERROR(VLOOKUP(B138,材料データ!$B$1:'材料データ'!$F$291,3,0)),"",VLOOKUP(B138,材料データ!$B$1:'材料データ'!$F$291,3,0))</f>
        <v/>
      </c>
      <c r="K138" s="38"/>
      <c r="L138" s="39"/>
      <c r="M138" s="15" t="str">
        <f>IF(ISERROR(VLOOKUP(B138,材料データ!$B$1:'材料データ'!$F$291,4,0)),"",VLOOKUP(B138,材料データ!$B$1:'材料データ'!$F$291,4,0))</f>
        <v/>
      </c>
      <c r="N138" s="38">
        <f t="shared" si="2"/>
        <v>0</v>
      </c>
      <c r="O138" s="39"/>
      <c r="P138" s="15" t="str">
        <f>IF(ISERROR(VLOOKUP(B138,材料データ!$B$1:'材料データ'!$F$291,5,0)),"",VLOOKUP(B138,材料データ!$B$1:'材料データ'!$F$291,5,0))</f>
        <v/>
      </c>
      <c r="Q138" s="7"/>
      <c r="R138" s="7"/>
      <c r="S138" s="7"/>
      <c r="T138" s="2"/>
      <c r="U138" s="3"/>
      <c r="V138" s="2"/>
      <c r="W138" s="2"/>
      <c r="X138" s="2"/>
      <c r="Y138" s="2"/>
    </row>
    <row r="139" spans="1:25" ht="14.25" x14ac:dyDescent="0.15">
      <c r="A139" s="36"/>
      <c r="B139" s="63"/>
      <c r="C139" s="64"/>
      <c r="D139" s="64"/>
      <c r="E139" s="64"/>
      <c r="F139" s="64"/>
      <c r="G139" s="65"/>
      <c r="H139" s="38" t="str">
        <f>IF(ISERROR(VLOOKUP(B139,材料データ!$B$1:'材料データ'!$F$291,2,0)),"",VLOOKUP(B139,材料データ!$B$1:'材料データ'!$F$291,2,0))</f>
        <v/>
      </c>
      <c r="I139" s="39"/>
      <c r="J139" s="15" t="str">
        <f>IF(ISERROR(VLOOKUP(B139,材料データ!$B$1:'材料データ'!$F$291,3,0)),"",VLOOKUP(B139,材料データ!$B$1:'材料データ'!$F$291,3,0))</f>
        <v/>
      </c>
      <c r="K139" s="38"/>
      <c r="L139" s="39"/>
      <c r="M139" s="15" t="str">
        <f>IF(ISERROR(VLOOKUP(B139,材料データ!$B$1:'材料データ'!$F$291,4,0)),"",VLOOKUP(B139,材料データ!$B$1:'材料データ'!$F$291,4,0))</f>
        <v/>
      </c>
      <c r="N139" s="38">
        <f>IF(K139="",0,H139*K139)</f>
        <v>0</v>
      </c>
      <c r="O139" s="39"/>
      <c r="P139" s="15" t="str">
        <f>IF(ISERROR(VLOOKUP(B139,材料データ!$B$1:'材料データ'!$F$291,5,0)),"",VLOOKUP(B139,材料データ!$B$1:'材料データ'!$F$291,5,0))</f>
        <v/>
      </c>
      <c r="T139" s="2"/>
      <c r="U139" s="3"/>
      <c r="V139" s="2"/>
      <c r="W139" s="2"/>
      <c r="X139" s="2"/>
      <c r="Y139" s="2"/>
    </row>
    <row r="140" spans="1:25" ht="14.25" x14ac:dyDescent="0.15">
      <c r="A140" s="7"/>
      <c r="B140" s="40" t="s">
        <v>67</v>
      </c>
      <c r="C140" s="40"/>
      <c r="D140" s="40"/>
      <c r="E140" s="40"/>
      <c r="F140" s="40"/>
      <c r="G140" s="7"/>
      <c r="H140" s="7"/>
      <c r="I140" s="7"/>
      <c r="J140" s="7"/>
      <c r="K140" s="7"/>
      <c r="L140" s="7"/>
      <c r="M140" s="7"/>
      <c r="N140" s="17"/>
      <c r="O140" s="17"/>
      <c r="P140" s="7"/>
      <c r="Q140" s="7"/>
      <c r="R140" s="7"/>
      <c r="S140" s="7"/>
      <c r="T140" s="26"/>
      <c r="U140" s="27"/>
      <c r="V140" s="26"/>
      <c r="W140" s="26"/>
      <c r="X140" s="26"/>
      <c r="Y140" s="2"/>
    </row>
    <row r="141" spans="1:25" ht="14.25" x14ac:dyDescent="0.15">
      <c r="A141" s="7"/>
      <c r="B141" s="20"/>
      <c r="C141" s="20"/>
      <c r="D141" s="20"/>
      <c r="E141" s="20"/>
      <c r="F141" s="3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5"/>
      <c r="U141" s="3"/>
      <c r="V141" s="2"/>
      <c r="W141" s="2"/>
      <c r="X141" s="2"/>
      <c r="Y141" s="2"/>
    </row>
    <row r="142" spans="1:25" ht="14.25" x14ac:dyDescent="0.15">
      <c r="A142" s="7"/>
      <c r="B142" s="20"/>
      <c r="C142" s="20"/>
      <c r="D142" s="20"/>
      <c r="E142" s="20"/>
      <c r="F142" s="3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5"/>
      <c r="Y142" s="2"/>
    </row>
    <row r="143" spans="1:25" ht="14.25" x14ac:dyDescent="0.15">
      <c r="A143" s="7"/>
      <c r="B143" s="20"/>
      <c r="C143" s="20"/>
      <c r="D143" s="20"/>
      <c r="E143" s="20"/>
      <c r="F143" s="37"/>
      <c r="G143" s="7"/>
      <c r="H143" s="7"/>
      <c r="I143" s="7"/>
      <c r="J143" s="7"/>
      <c r="K143" s="7"/>
      <c r="L143" s="62" t="s">
        <v>341</v>
      </c>
      <c r="M143" s="62"/>
      <c r="N143" s="62"/>
      <c r="O143" s="62"/>
      <c r="P143" s="62"/>
      <c r="Q143" s="7"/>
      <c r="R143" s="7"/>
      <c r="S143" s="7"/>
      <c r="T143" s="28"/>
      <c r="Y143" s="2"/>
    </row>
    <row r="144" spans="1:25" ht="14.25" x14ac:dyDescent="0.1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62"/>
      <c r="M144" s="62"/>
      <c r="N144" s="62"/>
      <c r="O144" s="62"/>
      <c r="P144" s="62"/>
      <c r="Q144" s="7"/>
      <c r="R144" s="7"/>
      <c r="S144" s="7"/>
      <c r="T144" s="29"/>
      <c r="Y144" s="2"/>
    </row>
    <row r="145" spans="1:30" ht="14.25" customHeight="1" x14ac:dyDescent="0.15">
      <c r="A145" s="7"/>
      <c r="B145" s="7"/>
      <c r="C145" s="7"/>
      <c r="D145" s="7"/>
      <c r="E145" s="7"/>
      <c r="F145" s="21" t="s">
        <v>342</v>
      </c>
      <c r="G145" s="21"/>
      <c r="H145" s="21"/>
      <c r="I145" s="21"/>
      <c r="J145" s="21"/>
      <c r="K145" s="21"/>
      <c r="L145" s="21"/>
      <c r="M145" s="21"/>
      <c r="N145" s="21"/>
      <c r="O145" s="21"/>
      <c r="P145" s="7"/>
      <c r="T145" s="29"/>
      <c r="Y145" s="2"/>
    </row>
    <row r="146" spans="1:30" ht="13.5" customHeight="1" x14ac:dyDescent="0.15">
      <c r="A146" s="7"/>
      <c r="B146" s="7"/>
      <c r="C146" s="7"/>
      <c r="D146" s="7"/>
      <c r="E146" s="7"/>
      <c r="F146" s="21" t="s">
        <v>343</v>
      </c>
      <c r="G146" s="21"/>
      <c r="H146" s="21"/>
      <c r="I146" s="21"/>
      <c r="J146" s="21"/>
      <c r="K146" s="21"/>
      <c r="L146" s="21"/>
      <c r="M146" s="21"/>
      <c r="N146" s="21"/>
      <c r="O146" s="21"/>
      <c r="P146" s="7"/>
      <c r="T146" s="29"/>
      <c r="Y146" s="2"/>
    </row>
    <row r="147" spans="1:30" ht="13.5" customHeight="1" x14ac:dyDescent="0.15">
      <c r="A147" s="7"/>
      <c r="B147" s="7"/>
      <c r="C147" s="7"/>
      <c r="D147" s="7"/>
      <c r="E147" s="7"/>
      <c r="F147" s="21" t="s">
        <v>344</v>
      </c>
      <c r="G147" s="21"/>
      <c r="H147" s="21"/>
      <c r="I147" s="21"/>
      <c r="J147" s="21"/>
      <c r="K147" s="21"/>
      <c r="L147" s="22"/>
      <c r="M147" s="22"/>
      <c r="N147" s="22"/>
      <c r="O147" s="22"/>
      <c r="P147" s="7"/>
      <c r="T147" s="29"/>
      <c r="Y147" s="2"/>
    </row>
    <row r="148" spans="1:30" ht="14.25" x14ac:dyDescent="0.15">
      <c r="A148" s="7"/>
      <c r="B148" s="7"/>
      <c r="C148" s="7"/>
      <c r="D148" s="7"/>
      <c r="E148" s="7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7"/>
      <c r="Q148" s="16"/>
      <c r="R148" s="16"/>
      <c r="S148" s="16"/>
      <c r="T148" s="29"/>
    </row>
    <row r="149" spans="1:30" ht="14.25" x14ac:dyDescent="0.15">
      <c r="A149" s="7"/>
      <c r="B149" s="7"/>
      <c r="C149" s="7"/>
      <c r="D149" s="7"/>
      <c r="E149" s="7"/>
      <c r="F149" s="21"/>
      <c r="G149" s="21"/>
      <c r="H149" s="21"/>
      <c r="I149" s="21"/>
      <c r="J149" s="21"/>
      <c r="K149" s="21"/>
      <c r="L149" s="22"/>
      <c r="M149" s="22"/>
      <c r="N149" s="22"/>
      <c r="O149" s="22"/>
      <c r="P149" s="7"/>
      <c r="Q149" s="16"/>
      <c r="R149" s="16"/>
      <c r="S149" s="16"/>
      <c r="T149" s="29"/>
    </row>
    <row r="150" spans="1:30" ht="14.25" x14ac:dyDescent="0.15">
      <c r="A150" s="7"/>
      <c r="B150" s="7"/>
      <c r="C150" s="7"/>
      <c r="D150" s="7"/>
      <c r="E150" s="7"/>
      <c r="F150" s="21" t="s">
        <v>78</v>
      </c>
      <c r="G150" s="21"/>
      <c r="H150" s="21"/>
      <c r="I150" s="21"/>
      <c r="J150" s="21"/>
      <c r="K150" s="21"/>
      <c r="L150" s="22"/>
      <c r="M150" s="22"/>
      <c r="N150" s="22"/>
      <c r="O150" s="22"/>
      <c r="P150" s="7"/>
      <c r="Q150" s="16"/>
      <c r="R150" s="16"/>
      <c r="S150" s="16"/>
      <c r="T150" s="29"/>
    </row>
    <row r="151" spans="1:30" ht="14.25" customHeight="1" x14ac:dyDescent="0.25">
      <c r="B151" s="56" t="s">
        <v>0</v>
      </c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1"/>
      <c r="N151" s="1"/>
      <c r="O151" s="1"/>
      <c r="Q151" s="17"/>
      <c r="R151" s="17"/>
      <c r="S151" s="17"/>
      <c r="T151" s="29"/>
    </row>
    <row r="152" spans="1:30" ht="13.5" customHeight="1" x14ac:dyDescent="0.25"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1"/>
      <c r="N152" s="1"/>
      <c r="O152" s="1"/>
      <c r="Q152" s="17"/>
      <c r="R152" s="17"/>
      <c r="S152" s="17"/>
      <c r="T152" s="29"/>
    </row>
    <row r="153" spans="1:30" ht="13.5" customHeight="1" x14ac:dyDescent="0.25"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1"/>
      <c r="N153" s="1"/>
      <c r="O153" s="1"/>
      <c r="Q153" s="17"/>
      <c r="R153" s="17"/>
      <c r="S153" s="17"/>
      <c r="T153" s="29"/>
    </row>
    <row r="154" spans="1:30" ht="14.25" x14ac:dyDescent="0.15">
      <c r="A154" s="6"/>
      <c r="B154" s="6"/>
      <c r="C154" s="6"/>
      <c r="Q154" s="17"/>
      <c r="R154" s="17"/>
      <c r="S154" s="17"/>
      <c r="T154" s="29"/>
    </row>
    <row r="155" spans="1:30" ht="14.25" x14ac:dyDescent="0.15">
      <c r="A155" s="7"/>
      <c r="B155" s="7"/>
      <c r="C155" s="7"/>
      <c r="D155" s="7"/>
      <c r="E155" s="7"/>
      <c r="F155" s="7"/>
      <c r="H155" s="8"/>
      <c r="I155" s="35"/>
      <c r="J155" s="57"/>
      <c r="K155" s="58"/>
      <c r="L155" s="9" t="s">
        <v>11</v>
      </c>
      <c r="M155" s="10"/>
      <c r="N155" s="9" t="s">
        <v>12</v>
      </c>
      <c r="O155" s="10"/>
      <c r="P155" s="10" t="s">
        <v>13</v>
      </c>
      <c r="Q155" s="9"/>
      <c r="R155" s="9"/>
      <c r="S155" s="9"/>
      <c r="T155" s="5"/>
      <c r="U155" s="3"/>
      <c r="V155" s="2"/>
      <c r="W155" s="2"/>
      <c r="X155" s="2"/>
      <c r="Y155" s="2"/>
      <c r="Z155" s="5"/>
      <c r="AA155" s="5"/>
      <c r="AB155" s="2"/>
      <c r="AC155" s="2"/>
      <c r="AD155" s="2"/>
    </row>
    <row r="156" spans="1:30" ht="14.25" x14ac:dyDescent="0.15">
      <c r="A156" s="59"/>
      <c r="B156" s="59"/>
      <c r="C156" s="59"/>
      <c r="D156" s="11" t="s">
        <v>15</v>
      </c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17"/>
      <c r="R156" s="17"/>
      <c r="S156" s="17"/>
    </row>
    <row r="157" spans="1:30" ht="14.25" x14ac:dyDescent="0.1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17"/>
      <c r="R157" s="17"/>
      <c r="S157" s="17"/>
    </row>
    <row r="158" spans="1:30" ht="14.25" x14ac:dyDescent="0.1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17"/>
      <c r="R158" s="17"/>
      <c r="S158" s="17"/>
    </row>
    <row r="159" spans="1:30" ht="14.25" x14ac:dyDescent="0.15">
      <c r="A159" s="60" t="s">
        <v>20</v>
      </c>
      <c r="B159" s="61"/>
      <c r="C159" s="53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5"/>
      <c r="Q159" s="17"/>
      <c r="R159" s="17"/>
      <c r="S159" s="17"/>
    </row>
    <row r="160" spans="1:30" ht="14.25" x14ac:dyDescent="0.15">
      <c r="A160" s="48" t="s">
        <v>22</v>
      </c>
      <c r="B160" s="49"/>
      <c r="C160" s="50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2"/>
      <c r="Q160" s="17"/>
      <c r="R160" s="17"/>
      <c r="S160" s="17"/>
    </row>
    <row r="161" spans="1:20" ht="14.25" x14ac:dyDescent="0.15">
      <c r="A161" s="45" t="s">
        <v>24</v>
      </c>
      <c r="B161" s="47"/>
      <c r="C161" s="53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5"/>
      <c r="Q161" s="17"/>
      <c r="R161" s="17"/>
      <c r="S161" s="17"/>
    </row>
    <row r="162" spans="1:20" ht="14.25" x14ac:dyDescent="0.15">
      <c r="A162" s="45"/>
      <c r="B162" s="47"/>
      <c r="C162" s="50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2"/>
      <c r="Q162" s="17"/>
      <c r="R162" s="17"/>
      <c r="S162" s="17"/>
    </row>
    <row r="163" spans="1:20" ht="14.25" x14ac:dyDescent="0.15">
      <c r="A163" s="45" t="s">
        <v>27</v>
      </c>
      <c r="B163" s="47"/>
      <c r="C163" s="53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5"/>
      <c r="Q163" s="17"/>
      <c r="R163" s="17"/>
      <c r="S163" s="17"/>
    </row>
    <row r="164" spans="1:20" ht="14.25" x14ac:dyDescent="0.15">
      <c r="A164" s="45"/>
      <c r="B164" s="47"/>
      <c r="C164" s="50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2"/>
      <c r="Q164" s="17"/>
      <c r="R164" s="17"/>
      <c r="S164" s="17"/>
    </row>
    <row r="165" spans="1:20" ht="14.25" x14ac:dyDescent="0.15">
      <c r="Q165" s="17"/>
      <c r="R165" s="17"/>
      <c r="S165" s="17"/>
    </row>
    <row r="166" spans="1:20" ht="14.25" customHeight="1" x14ac:dyDescent="0.15">
      <c r="A166" s="41" t="s">
        <v>31</v>
      </c>
      <c r="B166" s="41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17"/>
      <c r="R166" s="17"/>
      <c r="S166" s="17"/>
    </row>
    <row r="167" spans="1:20" ht="14.25" x14ac:dyDescent="0.15">
      <c r="A167" s="13" t="s">
        <v>35</v>
      </c>
      <c r="B167" s="42" t="s">
        <v>36</v>
      </c>
      <c r="C167" s="43"/>
      <c r="D167" s="43"/>
      <c r="E167" s="43"/>
      <c r="F167" s="43"/>
      <c r="G167" s="44"/>
      <c r="H167" s="42" t="s">
        <v>37</v>
      </c>
      <c r="I167" s="43"/>
      <c r="J167" s="44"/>
      <c r="K167" s="45" t="s">
        <v>38</v>
      </c>
      <c r="L167" s="46"/>
      <c r="M167" s="47"/>
      <c r="N167" s="45" t="s">
        <v>39</v>
      </c>
      <c r="O167" s="46"/>
      <c r="P167" s="47"/>
      <c r="Q167" s="17"/>
      <c r="R167" s="17"/>
      <c r="S167" s="17"/>
    </row>
    <row r="168" spans="1:20" ht="14.25" x14ac:dyDescent="0.15">
      <c r="A168" s="36"/>
      <c r="B168" s="63"/>
      <c r="C168" s="64"/>
      <c r="D168" s="64"/>
      <c r="E168" s="64"/>
      <c r="F168" s="64"/>
      <c r="G168" s="65"/>
      <c r="H168" s="38" t="str">
        <f>IF(ISERROR(VLOOKUP(B168,材料データ!$B$1:'材料データ'!$F$291,2,0)),"",VLOOKUP(B168,材料データ!$B$1:'材料データ'!$F$291,2,0))</f>
        <v/>
      </c>
      <c r="I168" s="39"/>
      <c r="J168" s="15" t="str">
        <f>IF(ISERROR(VLOOKUP(B168,材料データ!$B$1:'材料データ'!$F$291,3,0)),"",VLOOKUP(B168,材料データ!$B$1:'材料データ'!$F$291,3,0))</f>
        <v/>
      </c>
      <c r="K168" s="38"/>
      <c r="L168" s="39"/>
      <c r="M168" s="15" t="str">
        <f>IF(ISERROR(VLOOKUP(B168,材料データ!$B$1:'材料データ'!$F$291,4,0)),"",VLOOKUP(B168,材料データ!$B$1:'材料データ'!$F$291,4,0))</f>
        <v/>
      </c>
      <c r="N168" s="38">
        <f>IF(K168="",0,H168*K168)</f>
        <v>0</v>
      </c>
      <c r="O168" s="39"/>
      <c r="P168" s="15" t="str">
        <f>IF(ISERROR(VLOOKUP(B168,材料データ!$B$1:'材料データ'!$F$291,5,0)),"",VLOOKUP(B168,材料データ!$B$1:'材料データ'!$F$291,5,0))</f>
        <v/>
      </c>
      <c r="Q168" s="7"/>
      <c r="R168" s="7"/>
      <c r="S168" s="7"/>
    </row>
    <row r="169" spans="1:20" ht="14.25" x14ac:dyDescent="0.15">
      <c r="A169" s="36"/>
      <c r="B169" s="63"/>
      <c r="C169" s="64"/>
      <c r="D169" s="64"/>
      <c r="E169" s="64"/>
      <c r="F169" s="64"/>
      <c r="G169" s="65"/>
      <c r="H169" s="38" t="str">
        <f>IF(ISERROR(VLOOKUP(B169,材料データ!$B$1:'材料データ'!$F$291,2,0)),"",VLOOKUP(B169,材料データ!$B$1:'材料データ'!$F$291,2,0))</f>
        <v/>
      </c>
      <c r="I169" s="39"/>
      <c r="J169" s="15" t="str">
        <f>IF(ISERROR(VLOOKUP(B169,材料データ!$B$1:'材料データ'!$F$291,3,0)),"",VLOOKUP(B169,材料データ!$B$1:'材料データ'!$F$291,3,0))</f>
        <v/>
      </c>
      <c r="K169" s="38"/>
      <c r="L169" s="39"/>
      <c r="M169" s="15" t="str">
        <f>IF(ISERROR(VLOOKUP(B169,材料データ!$B$1:'材料データ'!$F$291,4,0)),"",VLOOKUP(B169,材料データ!$B$1:'材料データ'!$F$291,4,0))</f>
        <v/>
      </c>
      <c r="N169" s="38">
        <f>IF(K169="",0,H169*K169)</f>
        <v>0</v>
      </c>
      <c r="O169" s="39"/>
      <c r="P169" s="15" t="str">
        <f>IF(ISERROR(VLOOKUP(B169,材料データ!$B$1:'材料データ'!$F$291,5,0)),"",VLOOKUP(B169,材料データ!$B$1:'材料データ'!$F$291,5,0))</f>
        <v/>
      </c>
      <c r="Q169" s="7"/>
      <c r="R169" s="7"/>
      <c r="S169" s="7"/>
    </row>
    <row r="170" spans="1:20" ht="14.25" x14ac:dyDescent="0.15">
      <c r="A170" s="36"/>
      <c r="B170" s="63"/>
      <c r="C170" s="64"/>
      <c r="D170" s="64"/>
      <c r="E170" s="64"/>
      <c r="F170" s="64"/>
      <c r="G170" s="65"/>
      <c r="H170" s="38" t="str">
        <f>IF(ISERROR(VLOOKUP(B170,材料データ!$B$1:'材料データ'!$F$291,2,0)),"",VLOOKUP(B170,材料データ!$B$1:'材料データ'!$F$291,2,0))</f>
        <v/>
      </c>
      <c r="I170" s="39"/>
      <c r="J170" s="15" t="str">
        <f>IF(ISERROR(VLOOKUP(B170,材料データ!$B$1:'材料データ'!$F$291,3,0)),"",VLOOKUP(B170,材料データ!$B$1:'材料データ'!$F$291,3,0))</f>
        <v/>
      </c>
      <c r="K170" s="38"/>
      <c r="L170" s="39"/>
      <c r="M170" s="15" t="str">
        <f>IF(ISERROR(VLOOKUP(B170,材料データ!$B$1:'材料データ'!$F$291,4,0)),"",VLOOKUP(B170,材料データ!$B$1:'材料データ'!$F$291,4,0))</f>
        <v/>
      </c>
      <c r="N170" s="38">
        <f t="shared" ref="N170:N188" si="3">IF(K170="",0,H170*K170)</f>
        <v>0</v>
      </c>
      <c r="O170" s="39"/>
      <c r="P170" s="15" t="str">
        <f>IF(ISERROR(VLOOKUP(B170,材料データ!$B$1:'材料データ'!$F$291,5,0)),"",VLOOKUP(B170,材料データ!$B$1:'材料データ'!$F$291,5,0))</f>
        <v/>
      </c>
      <c r="Q170" s="7"/>
      <c r="R170" s="7"/>
      <c r="S170" s="7"/>
    </row>
    <row r="171" spans="1:20" ht="14.25" x14ac:dyDescent="0.15">
      <c r="A171" s="36"/>
      <c r="B171" s="63"/>
      <c r="C171" s="64"/>
      <c r="D171" s="64"/>
      <c r="E171" s="64"/>
      <c r="F171" s="64"/>
      <c r="G171" s="65"/>
      <c r="H171" s="38" t="str">
        <f>IF(ISERROR(VLOOKUP(B171,材料データ!$B$1:'材料データ'!$F$291,2,0)),"",VLOOKUP(B171,材料データ!$B$1:'材料データ'!$F$291,2,0))</f>
        <v/>
      </c>
      <c r="I171" s="39"/>
      <c r="J171" s="15" t="str">
        <f>IF(ISERROR(VLOOKUP(B171,材料データ!$B$1:'材料データ'!$F$291,3,0)),"",VLOOKUP(B171,材料データ!$B$1:'材料データ'!$F$291,3,0))</f>
        <v/>
      </c>
      <c r="K171" s="38"/>
      <c r="L171" s="39"/>
      <c r="M171" s="15" t="str">
        <f>IF(ISERROR(VLOOKUP(B171,材料データ!$B$1:'材料データ'!$F$291,4,0)),"",VLOOKUP(B171,材料データ!$B$1:'材料データ'!$F$291,4,0))</f>
        <v/>
      </c>
      <c r="N171" s="38">
        <f t="shared" si="3"/>
        <v>0</v>
      </c>
      <c r="O171" s="39"/>
      <c r="P171" s="15" t="str">
        <f>IF(ISERROR(VLOOKUP(B171,材料データ!$B$1:'材料データ'!$F$291,5,0)),"",VLOOKUP(B171,材料データ!$B$1:'材料データ'!$F$291,5,0))</f>
        <v/>
      </c>
      <c r="Q171" s="7"/>
      <c r="R171" s="7"/>
      <c r="S171" s="7"/>
      <c r="T171" s="30"/>
    </row>
    <row r="172" spans="1:20" ht="14.25" x14ac:dyDescent="0.15">
      <c r="A172" s="36"/>
      <c r="B172" s="63"/>
      <c r="C172" s="64"/>
      <c r="D172" s="64"/>
      <c r="E172" s="64"/>
      <c r="F172" s="64"/>
      <c r="G172" s="65"/>
      <c r="H172" s="38" t="str">
        <f>IF(ISERROR(VLOOKUP(B172,材料データ!$B$1:'材料データ'!$F$291,2,0)),"",VLOOKUP(B172,材料データ!$B$1:'材料データ'!$F$291,2,0))</f>
        <v/>
      </c>
      <c r="I172" s="39"/>
      <c r="J172" s="15" t="str">
        <f>IF(ISERROR(VLOOKUP(B172,材料データ!$B$1:'材料データ'!$F$291,3,0)),"",VLOOKUP(B172,材料データ!$B$1:'材料データ'!$F$291,3,0))</f>
        <v/>
      </c>
      <c r="K172" s="38"/>
      <c r="L172" s="39"/>
      <c r="M172" s="15" t="str">
        <f>IF(ISERROR(VLOOKUP(B172,材料データ!$B$1:'材料データ'!$F$291,4,0)),"",VLOOKUP(B172,材料データ!$B$1:'材料データ'!$F$291,4,0))</f>
        <v/>
      </c>
      <c r="N172" s="38">
        <f t="shared" si="3"/>
        <v>0</v>
      </c>
      <c r="O172" s="39"/>
      <c r="P172" s="15" t="str">
        <f>IF(ISERROR(VLOOKUP(B172,材料データ!$B$1:'材料データ'!$F$291,5,0)),"",VLOOKUP(B172,材料データ!$B$1:'材料データ'!$F$291,5,0))</f>
        <v/>
      </c>
      <c r="Q172" s="7"/>
      <c r="R172" s="7"/>
      <c r="S172" s="7"/>
    </row>
    <row r="173" spans="1:20" ht="14.25" x14ac:dyDescent="0.15">
      <c r="A173" s="36"/>
      <c r="B173" s="63"/>
      <c r="C173" s="64"/>
      <c r="D173" s="64"/>
      <c r="E173" s="64"/>
      <c r="F173" s="64"/>
      <c r="G173" s="65"/>
      <c r="H173" s="38" t="str">
        <f>IF(ISERROR(VLOOKUP(B173,材料データ!$B$1:'材料データ'!$F$291,2,0)),"",VLOOKUP(B173,材料データ!$B$1:'材料データ'!$F$291,2,0))</f>
        <v/>
      </c>
      <c r="I173" s="39"/>
      <c r="J173" s="15" t="str">
        <f>IF(ISERROR(VLOOKUP(B173,材料データ!$B$1:'材料データ'!$F$291,3,0)),"",VLOOKUP(B173,材料データ!$B$1:'材料データ'!$F$291,3,0))</f>
        <v/>
      </c>
      <c r="K173" s="38"/>
      <c r="L173" s="39"/>
      <c r="M173" s="15" t="str">
        <f>IF(ISERROR(VLOOKUP(B173,材料データ!$B$1:'材料データ'!$F$291,4,0)),"",VLOOKUP(B173,材料データ!$B$1:'材料データ'!$F$291,4,0))</f>
        <v/>
      </c>
      <c r="N173" s="38">
        <f t="shared" si="3"/>
        <v>0</v>
      </c>
      <c r="O173" s="39"/>
      <c r="P173" s="15" t="str">
        <f>IF(ISERROR(VLOOKUP(B173,材料データ!$B$1:'材料データ'!$F$291,5,0)),"",VLOOKUP(B173,材料データ!$B$1:'材料データ'!$F$291,5,0))</f>
        <v/>
      </c>
    </row>
    <row r="174" spans="1:20" ht="14.25" x14ac:dyDescent="0.15">
      <c r="A174" s="36"/>
      <c r="B174" s="63"/>
      <c r="C174" s="64"/>
      <c r="D174" s="64"/>
      <c r="E174" s="64"/>
      <c r="F174" s="64"/>
      <c r="G174" s="65"/>
      <c r="H174" s="38" t="str">
        <f>IF(ISERROR(VLOOKUP(B174,材料データ!$B$1:'材料データ'!$F$291,2,0)),"",VLOOKUP(B174,材料データ!$B$1:'材料データ'!$F$291,2,0))</f>
        <v/>
      </c>
      <c r="I174" s="39"/>
      <c r="J174" s="15" t="str">
        <f>IF(ISERROR(VLOOKUP(B174,材料データ!$B$1:'材料データ'!$F$291,3,0)),"",VLOOKUP(B174,材料データ!$B$1:'材料データ'!$F$291,3,0))</f>
        <v/>
      </c>
      <c r="K174" s="38"/>
      <c r="L174" s="39"/>
      <c r="M174" s="15" t="str">
        <f>IF(ISERROR(VLOOKUP(B174,材料データ!$B$1:'材料データ'!$F$291,4,0)),"",VLOOKUP(B174,材料データ!$B$1:'材料データ'!$F$291,4,0))</f>
        <v/>
      </c>
      <c r="N174" s="38">
        <f t="shared" si="3"/>
        <v>0</v>
      </c>
      <c r="O174" s="39"/>
      <c r="P174" s="15" t="str">
        <f>IF(ISERROR(VLOOKUP(B174,材料データ!$B$1:'材料データ'!$F$291,5,0)),"",VLOOKUP(B174,材料データ!$B$1:'材料データ'!$F$291,5,0))</f>
        <v/>
      </c>
      <c r="Q174" s="7"/>
      <c r="R174" s="7"/>
      <c r="S174" s="7"/>
    </row>
    <row r="175" spans="1:20" ht="14.25" x14ac:dyDescent="0.15">
      <c r="A175" s="36"/>
      <c r="B175" s="63"/>
      <c r="C175" s="64"/>
      <c r="D175" s="64"/>
      <c r="E175" s="64"/>
      <c r="F175" s="64"/>
      <c r="G175" s="65"/>
      <c r="H175" s="38" t="str">
        <f>IF(ISERROR(VLOOKUP(B175,材料データ!$B$1:'材料データ'!$F$291,2,0)),"",VLOOKUP(B175,材料データ!$B$1:'材料データ'!$F$291,2,0))</f>
        <v/>
      </c>
      <c r="I175" s="39"/>
      <c r="J175" s="15" t="str">
        <f>IF(ISERROR(VLOOKUP(B175,材料データ!$B$1:'材料データ'!$F$291,3,0)),"",VLOOKUP(B175,材料データ!$B$1:'材料データ'!$F$291,3,0))</f>
        <v/>
      </c>
      <c r="K175" s="38"/>
      <c r="L175" s="39"/>
      <c r="M175" s="15" t="str">
        <f>IF(ISERROR(VLOOKUP(B175,材料データ!$B$1:'材料データ'!$F$291,4,0)),"",VLOOKUP(B175,材料データ!$B$1:'材料データ'!$F$291,4,0))</f>
        <v/>
      </c>
      <c r="N175" s="38">
        <f t="shared" si="3"/>
        <v>0</v>
      </c>
      <c r="O175" s="39"/>
      <c r="P175" s="15" t="str">
        <f>IF(ISERROR(VLOOKUP(B175,材料データ!$B$1:'材料データ'!$F$291,5,0)),"",VLOOKUP(B175,材料データ!$B$1:'材料データ'!$F$291,5,0))</f>
        <v/>
      </c>
      <c r="Q175" s="7"/>
      <c r="R175" s="7"/>
      <c r="S175" s="7"/>
      <c r="T175" s="31"/>
    </row>
    <row r="176" spans="1:20" ht="14.25" x14ac:dyDescent="0.15">
      <c r="A176" s="36"/>
      <c r="B176" s="63"/>
      <c r="C176" s="64"/>
      <c r="D176" s="64"/>
      <c r="E176" s="64"/>
      <c r="F176" s="64"/>
      <c r="G176" s="65"/>
      <c r="H176" s="38" t="str">
        <f>IF(ISERROR(VLOOKUP(B176,材料データ!$B$1:'材料データ'!$F$291,2,0)),"",VLOOKUP(B176,材料データ!$B$1:'材料データ'!$F$291,2,0))</f>
        <v/>
      </c>
      <c r="I176" s="39"/>
      <c r="J176" s="15" t="str">
        <f>IF(ISERROR(VLOOKUP(B176,材料データ!$B$1:'材料データ'!$F$291,3,0)),"",VLOOKUP(B176,材料データ!$B$1:'材料データ'!$F$291,3,0))</f>
        <v/>
      </c>
      <c r="K176" s="38"/>
      <c r="L176" s="39"/>
      <c r="M176" s="15" t="str">
        <f>IF(ISERROR(VLOOKUP(B176,材料データ!$B$1:'材料データ'!$F$291,4,0)),"",VLOOKUP(B176,材料データ!$B$1:'材料データ'!$F$291,4,0))</f>
        <v/>
      </c>
      <c r="N176" s="38">
        <f t="shared" si="3"/>
        <v>0</v>
      </c>
      <c r="O176" s="39"/>
      <c r="P176" s="15" t="str">
        <f>IF(ISERROR(VLOOKUP(B176,材料データ!$B$1:'材料データ'!$F$291,5,0)),"",VLOOKUP(B176,材料データ!$B$1:'材料データ'!$F$291,5,0))</f>
        <v/>
      </c>
      <c r="Q176" s="7"/>
      <c r="R176" s="7"/>
      <c r="S176" s="7"/>
      <c r="T176" s="31"/>
    </row>
    <row r="177" spans="1:30" ht="14.25" x14ac:dyDescent="0.15">
      <c r="A177" s="36"/>
      <c r="B177" s="63"/>
      <c r="C177" s="64"/>
      <c r="D177" s="64"/>
      <c r="E177" s="64"/>
      <c r="F177" s="64"/>
      <c r="G177" s="65"/>
      <c r="H177" s="38" t="str">
        <f>IF(ISERROR(VLOOKUP(B177,材料データ!$B$1:'材料データ'!$F$291,2,0)),"",VLOOKUP(B177,材料データ!$B$1:'材料データ'!$F$291,2,0))</f>
        <v/>
      </c>
      <c r="I177" s="39"/>
      <c r="J177" s="15" t="str">
        <f>IF(ISERROR(VLOOKUP(B177,材料データ!$B$1:'材料データ'!$F$291,3,0)),"",VLOOKUP(B177,材料データ!$B$1:'材料データ'!$F$291,3,0))</f>
        <v/>
      </c>
      <c r="K177" s="38"/>
      <c r="L177" s="39"/>
      <c r="M177" s="15" t="str">
        <f>IF(ISERROR(VLOOKUP(B177,材料データ!$B$1:'材料データ'!$F$291,4,0)),"",VLOOKUP(B177,材料データ!$B$1:'材料データ'!$F$291,4,0))</f>
        <v/>
      </c>
      <c r="N177" s="38">
        <f t="shared" si="3"/>
        <v>0</v>
      </c>
      <c r="O177" s="39"/>
      <c r="P177" s="15" t="str">
        <f>IF(ISERROR(VLOOKUP(B177,材料データ!$B$1:'材料データ'!$F$291,5,0)),"",VLOOKUP(B177,材料データ!$B$1:'材料データ'!$F$291,5,0))</f>
        <v/>
      </c>
      <c r="Q177" s="7"/>
      <c r="R177" s="7"/>
      <c r="S177" s="7"/>
      <c r="T177" s="31"/>
    </row>
    <row r="178" spans="1:30" ht="14.25" x14ac:dyDescent="0.15">
      <c r="A178" s="36"/>
      <c r="B178" s="63"/>
      <c r="C178" s="64"/>
      <c r="D178" s="64"/>
      <c r="E178" s="64"/>
      <c r="F178" s="64"/>
      <c r="G178" s="65"/>
      <c r="H178" s="38" t="str">
        <f>IF(ISERROR(VLOOKUP(B178,材料データ!$B$1:'材料データ'!$F$291,2,0)),"",VLOOKUP(B178,材料データ!$B$1:'材料データ'!$F$291,2,0))</f>
        <v/>
      </c>
      <c r="I178" s="39"/>
      <c r="J178" s="15" t="str">
        <f>IF(ISERROR(VLOOKUP(B178,材料データ!$B$1:'材料データ'!$F$291,3,0)),"",VLOOKUP(B178,材料データ!$B$1:'材料データ'!$F$291,3,0))</f>
        <v/>
      </c>
      <c r="K178" s="38"/>
      <c r="L178" s="39"/>
      <c r="M178" s="15" t="str">
        <f>IF(ISERROR(VLOOKUP(B178,材料データ!$B$1:'材料データ'!$F$291,4,0)),"",VLOOKUP(B178,材料データ!$B$1:'材料データ'!$F$291,4,0))</f>
        <v/>
      </c>
      <c r="N178" s="38">
        <f t="shared" si="3"/>
        <v>0</v>
      </c>
      <c r="O178" s="39"/>
      <c r="P178" s="15" t="str">
        <f>IF(ISERROR(VLOOKUP(B178,材料データ!$B$1:'材料データ'!$F$291,5,0)),"",VLOOKUP(B178,材料データ!$B$1:'材料データ'!$F$291,5,0))</f>
        <v/>
      </c>
      <c r="Q178" s="7"/>
      <c r="R178" s="7"/>
      <c r="S178" s="7"/>
      <c r="T178" s="31"/>
    </row>
    <row r="179" spans="1:30" ht="14.25" customHeight="1" x14ac:dyDescent="0.15">
      <c r="A179" s="36"/>
      <c r="B179" s="63"/>
      <c r="C179" s="64"/>
      <c r="D179" s="64"/>
      <c r="E179" s="64"/>
      <c r="F179" s="64"/>
      <c r="G179" s="65"/>
      <c r="H179" s="38" t="str">
        <f>IF(ISERROR(VLOOKUP(B179,材料データ!$B$1:'材料データ'!$F$291,2,0)),"",VLOOKUP(B179,材料データ!$B$1:'材料データ'!$F$291,2,0))</f>
        <v/>
      </c>
      <c r="I179" s="39"/>
      <c r="J179" s="15" t="str">
        <f>IF(ISERROR(VLOOKUP(B179,材料データ!$B$1:'材料データ'!$F$291,3,0)),"",VLOOKUP(B179,材料データ!$B$1:'材料データ'!$F$291,3,0))</f>
        <v/>
      </c>
      <c r="K179" s="38"/>
      <c r="L179" s="39"/>
      <c r="M179" s="15" t="str">
        <f>IF(ISERROR(VLOOKUP(B179,材料データ!$B$1:'材料データ'!$F$291,4,0)),"",VLOOKUP(B179,材料データ!$B$1:'材料データ'!$F$291,4,0))</f>
        <v/>
      </c>
      <c r="N179" s="38">
        <f t="shared" si="3"/>
        <v>0</v>
      </c>
      <c r="O179" s="39"/>
      <c r="P179" s="15" t="str">
        <f>IF(ISERROR(VLOOKUP(B179,材料データ!$B$1:'材料データ'!$F$291,5,0)),"",VLOOKUP(B179,材料データ!$B$1:'材料データ'!$F$291,5,0))</f>
        <v/>
      </c>
      <c r="T179" s="31"/>
    </row>
    <row r="180" spans="1:30" ht="13.5" customHeight="1" x14ac:dyDescent="0.15">
      <c r="A180" s="36"/>
      <c r="B180" s="63"/>
      <c r="C180" s="64"/>
      <c r="D180" s="64"/>
      <c r="E180" s="64"/>
      <c r="F180" s="64"/>
      <c r="G180" s="65"/>
      <c r="H180" s="38" t="str">
        <f>IF(ISERROR(VLOOKUP(B180,材料データ!$B$1:'材料データ'!$F$291,2,0)),"",VLOOKUP(B180,材料データ!$B$1:'材料データ'!$F$291,2,0))</f>
        <v/>
      </c>
      <c r="I180" s="39"/>
      <c r="J180" s="15" t="str">
        <f>IF(ISERROR(VLOOKUP(B180,材料データ!$B$1:'材料データ'!$F$291,3,0)),"",VLOOKUP(B180,材料データ!$B$1:'材料データ'!$F$291,3,0))</f>
        <v/>
      </c>
      <c r="K180" s="38"/>
      <c r="L180" s="39"/>
      <c r="M180" s="15" t="str">
        <f>IF(ISERROR(VLOOKUP(B180,材料データ!$B$1:'材料データ'!$F$291,4,0)),"",VLOOKUP(B180,材料データ!$B$1:'材料データ'!$F$291,4,0))</f>
        <v/>
      </c>
      <c r="N180" s="38">
        <f t="shared" si="3"/>
        <v>0</v>
      </c>
      <c r="O180" s="39"/>
      <c r="P180" s="15" t="str">
        <f>IF(ISERROR(VLOOKUP(B180,材料データ!$B$1:'材料データ'!$F$291,5,0)),"",VLOOKUP(B180,材料データ!$B$1:'材料データ'!$F$291,5,0))</f>
        <v/>
      </c>
      <c r="T180" s="31"/>
    </row>
    <row r="181" spans="1:30" ht="13.5" customHeight="1" x14ac:dyDescent="0.15">
      <c r="A181" s="36"/>
      <c r="B181" s="63"/>
      <c r="C181" s="64"/>
      <c r="D181" s="64"/>
      <c r="E181" s="64"/>
      <c r="F181" s="64"/>
      <c r="G181" s="65"/>
      <c r="H181" s="38" t="str">
        <f>IF(ISERROR(VLOOKUP(B181,材料データ!$B$1:'材料データ'!$F$291,2,0)),"",VLOOKUP(B181,材料データ!$B$1:'材料データ'!$F$291,2,0))</f>
        <v/>
      </c>
      <c r="I181" s="39"/>
      <c r="J181" s="15" t="str">
        <f>IF(ISERROR(VLOOKUP(B181,材料データ!$B$1:'材料データ'!$F$291,3,0)),"",VLOOKUP(B181,材料データ!$B$1:'材料データ'!$F$291,3,0))</f>
        <v/>
      </c>
      <c r="K181" s="38"/>
      <c r="L181" s="39"/>
      <c r="M181" s="15" t="str">
        <f>IF(ISERROR(VLOOKUP(B181,材料データ!$B$1:'材料データ'!$F$291,4,0)),"",VLOOKUP(B181,材料データ!$B$1:'材料データ'!$F$291,4,0))</f>
        <v/>
      </c>
      <c r="N181" s="38">
        <f t="shared" si="3"/>
        <v>0</v>
      </c>
      <c r="O181" s="39"/>
      <c r="P181" s="15" t="str">
        <f>IF(ISERROR(VLOOKUP(B181,材料データ!$B$1:'材料データ'!$F$291,5,0)),"",VLOOKUP(B181,材料データ!$B$1:'材料データ'!$F$291,5,0))</f>
        <v/>
      </c>
    </row>
    <row r="182" spans="1:30" ht="14.25" x14ac:dyDescent="0.15">
      <c r="A182" s="36"/>
      <c r="B182" s="63"/>
      <c r="C182" s="64"/>
      <c r="D182" s="64"/>
      <c r="E182" s="64"/>
      <c r="F182" s="64"/>
      <c r="G182" s="65"/>
      <c r="H182" s="38" t="str">
        <f>IF(ISERROR(VLOOKUP(B182,材料データ!$B$1:'材料データ'!$F$291,2,0)),"",VLOOKUP(B182,材料データ!$B$1:'材料データ'!$F$291,2,0))</f>
        <v/>
      </c>
      <c r="I182" s="39"/>
      <c r="J182" s="15" t="str">
        <f>IF(ISERROR(VLOOKUP(B182,材料データ!$B$1:'材料データ'!$F$291,3,0)),"",VLOOKUP(B182,材料データ!$B$1:'材料データ'!$F$291,3,0))</f>
        <v/>
      </c>
      <c r="K182" s="38"/>
      <c r="L182" s="39"/>
      <c r="M182" s="15" t="str">
        <f>IF(ISERROR(VLOOKUP(B182,材料データ!$B$1:'材料データ'!$F$291,4,0)),"",VLOOKUP(B182,材料データ!$B$1:'材料データ'!$F$291,4,0))</f>
        <v/>
      </c>
      <c r="N182" s="38">
        <f t="shared" si="3"/>
        <v>0</v>
      </c>
      <c r="O182" s="39"/>
      <c r="P182" s="15" t="str">
        <f>IF(ISERROR(VLOOKUP(B182,材料データ!$B$1:'材料データ'!$F$291,5,0)),"",VLOOKUP(B182,材料データ!$B$1:'材料データ'!$F$291,5,0))</f>
        <v/>
      </c>
    </row>
    <row r="183" spans="1:30" ht="14.25" x14ac:dyDescent="0.15">
      <c r="A183" s="36"/>
      <c r="B183" s="63"/>
      <c r="C183" s="64"/>
      <c r="D183" s="64"/>
      <c r="E183" s="64"/>
      <c r="F183" s="64"/>
      <c r="G183" s="65"/>
      <c r="H183" s="38" t="str">
        <f>IF(ISERROR(VLOOKUP(B183,材料データ!$B$1:'材料データ'!$F$291,2,0)),"",VLOOKUP(B183,材料データ!$B$1:'材料データ'!$F$291,2,0))</f>
        <v/>
      </c>
      <c r="I183" s="39"/>
      <c r="J183" s="15" t="str">
        <f>IF(ISERROR(VLOOKUP(B183,材料データ!$B$1:'材料データ'!$F$291,3,0)),"",VLOOKUP(B183,材料データ!$B$1:'材料データ'!$F$291,3,0))</f>
        <v/>
      </c>
      <c r="K183" s="38"/>
      <c r="L183" s="39"/>
      <c r="M183" s="15" t="str">
        <f>IF(ISERROR(VLOOKUP(B183,材料データ!$B$1:'材料データ'!$F$291,4,0)),"",VLOOKUP(B183,材料データ!$B$1:'材料データ'!$F$291,4,0))</f>
        <v/>
      </c>
      <c r="N183" s="38">
        <f t="shared" si="3"/>
        <v>0</v>
      </c>
      <c r="O183" s="39"/>
      <c r="P183" s="15" t="str">
        <f>IF(ISERROR(VLOOKUP(B183,材料データ!$B$1:'材料データ'!$F$291,5,0)),"",VLOOKUP(B183,材料データ!$B$1:'材料データ'!$F$291,5,0))</f>
        <v/>
      </c>
      <c r="Q183" s="9"/>
      <c r="R183" s="9"/>
      <c r="S183" s="9"/>
      <c r="T183" s="32"/>
    </row>
    <row r="184" spans="1:30" ht="14.25" x14ac:dyDescent="0.15">
      <c r="A184" s="36"/>
      <c r="B184" s="63"/>
      <c r="C184" s="64"/>
      <c r="D184" s="64"/>
      <c r="E184" s="64"/>
      <c r="F184" s="64"/>
      <c r="G184" s="65"/>
      <c r="H184" s="38" t="str">
        <f>IF(ISERROR(VLOOKUP(B184,材料データ!$B$1:'材料データ'!$F$291,2,0)),"",VLOOKUP(B184,材料データ!$B$1:'材料データ'!$F$291,2,0))</f>
        <v/>
      </c>
      <c r="I184" s="39"/>
      <c r="J184" s="15" t="str">
        <f>IF(ISERROR(VLOOKUP(B184,材料データ!$B$1:'材料データ'!$F$291,3,0)),"",VLOOKUP(B184,材料データ!$B$1:'材料データ'!$F$291,3,0))</f>
        <v/>
      </c>
      <c r="K184" s="38"/>
      <c r="L184" s="39"/>
      <c r="M184" s="15" t="str">
        <f>IF(ISERROR(VLOOKUP(B184,材料データ!$B$1:'材料データ'!$F$291,4,0)),"",VLOOKUP(B184,材料データ!$B$1:'材料データ'!$F$291,4,0))</f>
        <v/>
      </c>
      <c r="N184" s="38">
        <f t="shared" si="3"/>
        <v>0</v>
      </c>
      <c r="O184" s="39"/>
      <c r="P184" s="15" t="str">
        <f>IF(ISERROR(VLOOKUP(B184,材料データ!$B$1:'材料データ'!$F$291,5,0)),"",VLOOKUP(B184,材料データ!$B$1:'材料データ'!$F$291,5,0))</f>
        <v/>
      </c>
      <c r="Q184" s="7"/>
      <c r="R184" s="7"/>
      <c r="S184" s="7"/>
      <c r="T184" s="33"/>
    </row>
    <row r="185" spans="1:30" ht="14.25" x14ac:dyDescent="0.15">
      <c r="A185" s="36"/>
      <c r="B185" s="63"/>
      <c r="C185" s="64"/>
      <c r="D185" s="64"/>
      <c r="E185" s="64"/>
      <c r="F185" s="64"/>
      <c r="G185" s="65"/>
      <c r="H185" s="38" t="str">
        <f>IF(ISERROR(VLOOKUP(B185,材料データ!$B$1:'材料データ'!$F$291,2,0)),"",VLOOKUP(B185,材料データ!$B$1:'材料データ'!$F$291,2,0))</f>
        <v/>
      </c>
      <c r="I185" s="39"/>
      <c r="J185" s="15" t="str">
        <f>IF(ISERROR(VLOOKUP(B185,材料データ!$B$1:'材料データ'!$F$291,3,0)),"",VLOOKUP(B185,材料データ!$B$1:'材料データ'!$F$291,3,0))</f>
        <v/>
      </c>
      <c r="K185" s="38"/>
      <c r="L185" s="39"/>
      <c r="M185" s="15" t="str">
        <f>IF(ISERROR(VLOOKUP(B185,材料データ!$B$1:'材料データ'!$F$291,4,0)),"",VLOOKUP(B185,材料データ!$B$1:'材料データ'!$F$291,4,0))</f>
        <v/>
      </c>
      <c r="N185" s="38">
        <f t="shared" si="3"/>
        <v>0</v>
      </c>
      <c r="O185" s="39"/>
      <c r="P185" s="15" t="str">
        <f>IF(ISERROR(VLOOKUP(B185,材料データ!$B$1:'材料データ'!$F$291,5,0)),"",VLOOKUP(B185,材料データ!$B$1:'材料データ'!$F$291,5,0))</f>
        <v/>
      </c>
      <c r="Q185" s="7"/>
      <c r="R185" s="7"/>
      <c r="S185" s="7"/>
      <c r="T185" s="33"/>
    </row>
    <row r="186" spans="1:30" ht="14.25" x14ac:dyDescent="0.15">
      <c r="A186" s="36"/>
      <c r="B186" s="63"/>
      <c r="C186" s="64"/>
      <c r="D186" s="64"/>
      <c r="E186" s="64"/>
      <c r="F186" s="64"/>
      <c r="G186" s="65"/>
      <c r="H186" s="38" t="str">
        <f>IF(ISERROR(VLOOKUP(B186,材料データ!$B$1:'材料データ'!$F$291,2,0)),"",VLOOKUP(B186,材料データ!$B$1:'材料データ'!$F$291,2,0))</f>
        <v/>
      </c>
      <c r="I186" s="39"/>
      <c r="J186" s="15" t="str">
        <f>IF(ISERROR(VLOOKUP(B186,材料データ!$B$1:'材料データ'!$F$291,3,0)),"",VLOOKUP(B186,材料データ!$B$1:'材料データ'!$F$291,3,0))</f>
        <v/>
      </c>
      <c r="K186" s="38"/>
      <c r="L186" s="39"/>
      <c r="M186" s="15" t="str">
        <f>IF(ISERROR(VLOOKUP(B186,材料データ!$B$1:'材料データ'!$F$291,4,0)),"",VLOOKUP(B186,材料データ!$B$1:'材料データ'!$F$291,4,0))</f>
        <v/>
      </c>
      <c r="N186" s="38">
        <f t="shared" si="3"/>
        <v>0</v>
      </c>
      <c r="O186" s="39"/>
      <c r="P186" s="15" t="str">
        <f>IF(ISERROR(VLOOKUP(B186,材料データ!$B$1:'材料データ'!$F$291,5,0)),"",VLOOKUP(B186,材料データ!$B$1:'材料データ'!$F$291,5,0))</f>
        <v/>
      </c>
      <c r="Q186" s="7"/>
      <c r="R186" s="7"/>
      <c r="S186" s="7"/>
      <c r="T186" s="33"/>
    </row>
    <row r="187" spans="1:30" ht="14.25" x14ac:dyDescent="0.15">
      <c r="A187" s="36"/>
      <c r="B187" s="63"/>
      <c r="C187" s="64"/>
      <c r="D187" s="64"/>
      <c r="E187" s="64"/>
      <c r="F187" s="64"/>
      <c r="G187" s="65"/>
      <c r="H187" s="38" t="str">
        <f>IF(ISERROR(VLOOKUP(B187,材料データ!$B$1:'材料データ'!$F$291,2,0)),"",VLOOKUP(B187,材料データ!$B$1:'材料データ'!$F$291,2,0))</f>
        <v/>
      </c>
      <c r="I187" s="39"/>
      <c r="J187" s="15" t="str">
        <f>IF(ISERROR(VLOOKUP(B187,材料データ!$B$1:'材料データ'!$F$291,3,0)),"",VLOOKUP(B187,材料データ!$B$1:'材料データ'!$F$291,3,0))</f>
        <v/>
      </c>
      <c r="K187" s="38"/>
      <c r="L187" s="39"/>
      <c r="M187" s="15" t="str">
        <f>IF(ISERROR(VLOOKUP(B187,材料データ!$B$1:'材料データ'!$F$291,4,0)),"",VLOOKUP(B187,材料データ!$B$1:'材料データ'!$F$291,4,0))</f>
        <v/>
      </c>
      <c r="N187" s="38">
        <f t="shared" si="3"/>
        <v>0</v>
      </c>
      <c r="O187" s="39"/>
      <c r="P187" s="15" t="str">
        <f>IF(ISERROR(VLOOKUP(B187,材料データ!$B$1:'材料データ'!$F$291,5,0)),"",VLOOKUP(B187,材料データ!$B$1:'材料データ'!$F$291,5,0))</f>
        <v/>
      </c>
      <c r="Q187" s="12"/>
      <c r="R187" s="12"/>
      <c r="S187" s="12"/>
      <c r="T187" s="33"/>
    </row>
    <row r="188" spans="1:30" ht="14.25" x14ac:dyDescent="0.15">
      <c r="A188" s="36"/>
      <c r="B188" s="63"/>
      <c r="C188" s="64"/>
      <c r="D188" s="64"/>
      <c r="E188" s="64"/>
      <c r="F188" s="64"/>
      <c r="G188" s="65"/>
      <c r="H188" s="38" t="str">
        <f>IF(ISERROR(VLOOKUP(B188,材料データ!$B$1:'材料データ'!$F$291,2,0)),"",VLOOKUP(B188,材料データ!$B$1:'材料データ'!$F$291,2,0))</f>
        <v/>
      </c>
      <c r="I188" s="39"/>
      <c r="J188" s="15" t="str">
        <f>IF(ISERROR(VLOOKUP(B188,材料データ!$B$1:'材料データ'!$F$291,3,0)),"",VLOOKUP(B188,材料データ!$B$1:'材料データ'!$F$291,3,0))</f>
        <v/>
      </c>
      <c r="K188" s="38"/>
      <c r="L188" s="39"/>
      <c r="M188" s="15" t="str">
        <f>IF(ISERROR(VLOOKUP(B188,材料データ!$B$1:'材料データ'!$F$291,4,0)),"",VLOOKUP(B188,材料データ!$B$1:'材料データ'!$F$291,4,0))</f>
        <v/>
      </c>
      <c r="N188" s="38">
        <f t="shared" si="3"/>
        <v>0</v>
      </c>
      <c r="O188" s="39"/>
      <c r="P188" s="15" t="str">
        <f>IF(ISERROR(VLOOKUP(B188,材料データ!$B$1:'材料データ'!$F$291,5,0)),"",VLOOKUP(B188,材料データ!$B$1:'材料データ'!$F$291,5,0))</f>
        <v/>
      </c>
      <c r="Q188" s="12"/>
      <c r="R188" s="12"/>
      <c r="S188" s="12"/>
      <c r="T188" s="33"/>
    </row>
    <row r="189" spans="1:30" ht="13.5" customHeight="1" x14ac:dyDescent="0.15">
      <c r="A189" s="36"/>
      <c r="B189" s="63"/>
      <c r="C189" s="64"/>
      <c r="D189" s="64"/>
      <c r="E189" s="64"/>
      <c r="F189" s="64"/>
      <c r="G189" s="65"/>
      <c r="H189" s="38" t="str">
        <f>IF(ISERROR(VLOOKUP(B189,材料データ!$B$1:'材料データ'!$F$291,2,0)),"",VLOOKUP(B189,材料データ!$B$1:'材料データ'!$F$291,2,0))</f>
        <v/>
      </c>
      <c r="I189" s="39"/>
      <c r="J189" s="15" t="str">
        <f>IF(ISERROR(VLOOKUP(B189,材料データ!$B$1:'材料データ'!$F$291,3,0)),"",VLOOKUP(B189,材料データ!$B$1:'材料データ'!$F$291,3,0))</f>
        <v/>
      </c>
      <c r="K189" s="38"/>
      <c r="L189" s="39"/>
      <c r="M189" s="15" t="str">
        <f>IF(ISERROR(VLOOKUP(B189,材料データ!$B$1:'材料データ'!$F$291,4,0)),"",VLOOKUP(B189,材料データ!$B$1:'材料データ'!$F$291,4,0))</f>
        <v/>
      </c>
      <c r="N189" s="38">
        <f>IF(K189="",0,H189*K189)</f>
        <v>0</v>
      </c>
      <c r="O189" s="39"/>
      <c r="P189" s="15" t="str">
        <f>IF(ISERROR(VLOOKUP(B189,材料データ!$B$1:'材料データ'!$F$291,5,0)),"",VLOOKUP(B189,材料データ!$B$1:'材料データ'!$F$291,5,0))</f>
        <v/>
      </c>
      <c r="Q189" s="12"/>
      <c r="R189" s="12"/>
      <c r="S189" s="12"/>
      <c r="T189" s="29"/>
      <c r="Z189" s="5"/>
      <c r="AA189" s="5"/>
      <c r="AB189" s="2"/>
      <c r="AC189" s="2"/>
      <c r="AD189" s="2"/>
    </row>
    <row r="190" spans="1:30" ht="13.5" customHeight="1" x14ac:dyDescent="0.15">
      <c r="A190" s="7"/>
      <c r="B190" s="40" t="s">
        <v>67</v>
      </c>
      <c r="C190" s="40"/>
      <c r="D190" s="40"/>
      <c r="E190" s="40"/>
      <c r="F190" s="40"/>
      <c r="G190" s="7"/>
      <c r="H190" s="7"/>
      <c r="I190" s="7"/>
      <c r="J190" s="7"/>
      <c r="K190" s="7"/>
      <c r="L190" s="7"/>
      <c r="M190" s="7"/>
      <c r="N190" s="17"/>
      <c r="O190" s="17"/>
      <c r="P190" s="7"/>
      <c r="Q190" s="12"/>
      <c r="R190" s="12"/>
      <c r="S190" s="12"/>
      <c r="T190" s="29"/>
      <c r="Z190" s="5"/>
      <c r="AA190" s="5"/>
      <c r="AB190" s="2"/>
      <c r="AC190" s="2"/>
      <c r="AD190" s="2"/>
    </row>
    <row r="191" spans="1:30" ht="13.5" customHeight="1" x14ac:dyDescent="0.15">
      <c r="A191" s="7"/>
      <c r="B191" s="20"/>
      <c r="C191" s="20"/>
      <c r="D191" s="20"/>
      <c r="E191" s="20"/>
      <c r="F191" s="3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12"/>
      <c r="R191" s="12"/>
      <c r="S191" s="12"/>
      <c r="T191" s="29"/>
      <c r="Z191" s="5"/>
      <c r="AA191" s="5"/>
      <c r="AB191" s="2"/>
      <c r="AC191" s="2"/>
      <c r="AD191" s="2"/>
    </row>
    <row r="192" spans="1:30" ht="13.5" customHeight="1" x14ac:dyDescent="0.15">
      <c r="A192" s="7"/>
      <c r="B192" s="20"/>
      <c r="C192" s="20"/>
      <c r="D192" s="20"/>
      <c r="E192" s="20"/>
      <c r="F192" s="3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12"/>
      <c r="R192" s="12"/>
      <c r="S192" s="12"/>
      <c r="T192" s="29"/>
      <c r="Z192" s="5"/>
      <c r="AA192" s="5"/>
      <c r="AB192" s="2"/>
      <c r="AC192" s="2"/>
      <c r="AD192" s="2"/>
    </row>
    <row r="193" spans="1:30" ht="14.25" x14ac:dyDescent="0.15">
      <c r="A193" s="7"/>
      <c r="B193" s="20"/>
      <c r="C193" s="20"/>
      <c r="D193" s="20"/>
      <c r="E193" s="20"/>
      <c r="F193" s="37"/>
      <c r="G193" s="7"/>
      <c r="H193" s="7"/>
      <c r="I193" s="7"/>
      <c r="J193" s="7"/>
      <c r="K193" s="7"/>
      <c r="L193" s="62" t="s">
        <v>341</v>
      </c>
      <c r="M193" s="62"/>
      <c r="N193" s="62"/>
      <c r="O193" s="62"/>
      <c r="P193" s="62"/>
      <c r="T193" s="29"/>
      <c r="Z193" s="5"/>
      <c r="AA193" s="5"/>
      <c r="AB193" s="2"/>
      <c r="AC193" s="2"/>
      <c r="AD193" s="2"/>
    </row>
    <row r="194" spans="1:30" ht="14.25" x14ac:dyDescent="0.1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62"/>
      <c r="M194" s="62"/>
      <c r="N194" s="62"/>
      <c r="O194" s="62"/>
      <c r="P194" s="62"/>
      <c r="Q194" s="7"/>
      <c r="R194" s="7"/>
      <c r="S194" s="7"/>
      <c r="T194" s="29"/>
      <c r="Z194" s="5"/>
      <c r="AA194" s="5"/>
      <c r="AB194" s="2"/>
      <c r="AC194" s="2"/>
      <c r="AD194" s="2"/>
    </row>
    <row r="195" spans="1:30" ht="14.25" customHeight="1" x14ac:dyDescent="0.15">
      <c r="A195" s="7"/>
      <c r="B195" s="7"/>
      <c r="C195" s="7"/>
      <c r="D195" s="7"/>
      <c r="E195" s="7"/>
      <c r="F195" s="21" t="s">
        <v>342</v>
      </c>
      <c r="G195" s="21"/>
      <c r="H195" s="21"/>
      <c r="I195" s="21"/>
      <c r="J195" s="21"/>
      <c r="K195" s="21"/>
      <c r="L195" s="21"/>
      <c r="M195" s="21"/>
      <c r="N195" s="21"/>
      <c r="O195" s="21"/>
      <c r="P195" s="7"/>
      <c r="Q195" s="14"/>
      <c r="R195" s="14"/>
      <c r="S195" s="14"/>
      <c r="T195" s="29"/>
      <c r="Z195" s="5"/>
      <c r="AA195" s="5"/>
      <c r="AB195" s="2"/>
      <c r="AC195" s="2"/>
      <c r="AD195" s="2"/>
    </row>
    <row r="196" spans="1:30" ht="14.25" customHeight="1" x14ac:dyDescent="0.15">
      <c r="A196" s="7"/>
      <c r="B196" s="7"/>
      <c r="C196" s="7"/>
      <c r="D196" s="7"/>
      <c r="E196" s="7"/>
      <c r="F196" s="21" t="s">
        <v>343</v>
      </c>
      <c r="G196" s="21"/>
      <c r="H196" s="21"/>
      <c r="I196" s="21"/>
      <c r="J196" s="21"/>
      <c r="K196" s="21"/>
      <c r="L196" s="21"/>
      <c r="M196" s="21"/>
      <c r="N196" s="21"/>
      <c r="O196" s="21"/>
      <c r="P196" s="7"/>
      <c r="Q196" s="16"/>
      <c r="R196" s="16"/>
      <c r="S196" s="16"/>
      <c r="T196" s="29"/>
      <c r="Z196" s="5"/>
      <c r="AA196" s="5"/>
      <c r="AB196" s="2"/>
      <c r="AC196" s="2"/>
      <c r="AD196" s="2"/>
    </row>
    <row r="197" spans="1:30" ht="14.25" x14ac:dyDescent="0.15">
      <c r="A197" s="7"/>
      <c r="B197" s="7"/>
      <c r="C197" s="7"/>
      <c r="D197" s="7"/>
      <c r="E197" s="7"/>
      <c r="F197" s="21" t="s">
        <v>344</v>
      </c>
      <c r="G197" s="21"/>
      <c r="H197" s="21"/>
      <c r="I197" s="21"/>
      <c r="J197" s="21"/>
      <c r="K197" s="21"/>
      <c r="L197" s="22"/>
      <c r="M197" s="22"/>
      <c r="N197" s="22"/>
      <c r="O197" s="22"/>
      <c r="P197" s="7"/>
      <c r="Q197" s="16"/>
      <c r="R197" s="16"/>
      <c r="S197" s="16"/>
      <c r="T197" s="29"/>
      <c r="Z197" s="5"/>
      <c r="AA197" s="5"/>
      <c r="AB197" s="2"/>
      <c r="AC197" s="2"/>
      <c r="AD197" s="2"/>
    </row>
    <row r="198" spans="1:30" ht="14.25" x14ac:dyDescent="0.15">
      <c r="A198" s="7"/>
      <c r="B198" s="7"/>
      <c r="C198" s="7"/>
      <c r="D198" s="7"/>
      <c r="E198" s="7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7"/>
      <c r="Q198" s="16"/>
      <c r="R198" s="16"/>
      <c r="S198" s="16"/>
      <c r="T198" s="29"/>
      <c r="Z198" s="5"/>
      <c r="AA198" s="5"/>
      <c r="AB198" s="2"/>
      <c r="AC198" s="2"/>
      <c r="AD198" s="2"/>
    </row>
    <row r="199" spans="1:30" ht="14.25" x14ac:dyDescent="0.15">
      <c r="A199" s="7"/>
      <c r="B199" s="7"/>
      <c r="C199" s="7"/>
      <c r="D199" s="7"/>
      <c r="E199" s="7"/>
      <c r="F199" s="21"/>
      <c r="G199" s="21"/>
      <c r="H199" s="21"/>
      <c r="I199" s="21"/>
      <c r="J199" s="21"/>
      <c r="K199" s="21"/>
      <c r="L199" s="22"/>
      <c r="M199" s="22"/>
      <c r="N199" s="22"/>
      <c r="O199" s="22"/>
      <c r="P199" s="7"/>
      <c r="Q199" s="16"/>
      <c r="R199" s="16"/>
      <c r="S199" s="16"/>
      <c r="T199" s="29"/>
      <c r="Z199" s="5"/>
      <c r="AA199" s="5"/>
      <c r="AB199" s="2"/>
      <c r="AC199" s="2"/>
      <c r="AD199" s="2"/>
    </row>
    <row r="200" spans="1:30" ht="14.25" x14ac:dyDescent="0.15">
      <c r="A200" s="7"/>
      <c r="B200" s="7"/>
      <c r="C200" s="7"/>
      <c r="D200" s="7"/>
      <c r="E200" s="7"/>
      <c r="F200" s="21" t="s">
        <v>78</v>
      </c>
      <c r="G200" s="21"/>
      <c r="H200" s="21"/>
      <c r="I200" s="21"/>
      <c r="J200" s="21"/>
      <c r="K200" s="21"/>
      <c r="L200" s="22"/>
      <c r="M200" s="22"/>
      <c r="N200" s="22"/>
      <c r="O200" s="22"/>
      <c r="P200" s="7"/>
      <c r="Q200" s="16"/>
      <c r="R200" s="16"/>
      <c r="S200" s="16"/>
      <c r="T200" s="29"/>
      <c r="Z200" s="5"/>
      <c r="AA200" s="5"/>
      <c r="AB200" s="2"/>
      <c r="AC200" s="2"/>
      <c r="AD200" s="2"/>
    </row>
    <row r="201" spans="1:30" ht="14.25" customHeight="1" x14ac:dyDescent="0.25">
      <c r="B201" s="56" t="s">
        <v>0</v>
      </c>
      <c r="C201" s="56"/>
      <c r="D201" s="56"/>
      <c r="E201" s="56"/>
      <c r="F201" s="56"/>
      <c r="G201" s="56"/>
      <c r="H201" s="56"/>
      <c r="I201" s="56"/>
      <c r="J201" s="56"/>
      <c r="K201" s="56"/>
      <c r="L201" s="56"/>
      <c r="M201" s="1"/>
      <c r="N201" s="1"/>
      <c r="O201" s="1"/>
      <c r="Q201" s="17"/>
      <c r="R201" s="17"/>
      <c r="S201" s="17"/>
      <c r="T201" s="29"/>
      <c r="Z201" s="5"/>
      <c r="AA201" s="5"/>
      <c r="AB201" s="2"/>
      <c r="AC201" s="2"/>
      <c r="AD201" s="2"/>
    </row>
    <row r="202" spans="1:30" ht="13.5" customHeight="1" x14ac:dyDescent="0.25">
      <c r="B202" s="56"/>
      <c r="C202" s="56"/>
      <c r="D202" s="56"/>
      <c r="E202" s="56"/>
      <c r="F202" s="56"/>
      <c r="G202" s="56"/>
      <c r="H202" s="56"/>
      <c r="I202" s="56"/>
      <c r="J202" s="56"/>
      <c r="K202" s="56"/>
      <c r="L202" s="56"/>
      <c r="M202" s="1"/>
      <c r="N202" s="1"/>
      <c r="O202" s="1"/>
      <c r="Q202" s="17"/>
      <c r="R202" s="17"/>
      <c r="S202" s="17"/>
      <c r="T202" s="29"/>
      <c r="Z202" s="5"/>
      <c r="AA202" s="5"/>
      <c r="AB202" s="2"/>
      <c r="AC202" s="2"/>
      <c r="AD202" s="2"/>
    </row>
    <row r="203" spans="1:30" ht="13.5" customHeight="1" x14ac:dyDescent="0.25">
      <c r="B203" s="56"/>
      <c r="C203" s="56"/>
      <c r="D203" s="56"/>
      <c r="E203" s="56"/>
      <c r="F203" s="56"/>
      <c r="G203" s="56"/>
      <c r="H203" s="56"/>
      <c r="I203" s="56"/>
      <c r="J203" s="56"/>
      <c r="K203" s="56"/>
      <c r="L203" s="56"/>
      <c r="M203" s="1"/>
      <c r="N203" s="1"/>
      <c r="O203" s="1"/>
      <c r="Q203" s="17"/>
      <c r="R203" s="17"/>
      <c r="S203" s="17"/>
      <c r="T203" s="29"/>
      <c r="Z203" s="5"/>
      <c r="AA203" s="5"/>
      <c r="AB203" s="2"/>
      <c r="AC203" s="2"/>
      <c r="AD203" s="2"/>
    </row>
    <row r="204" spans="1:30" ht="14.25" x14ac:dyDescent="0.15">
      <c r="A204" s="6"/>
      <c r="B204" s="6"/>
      <c r="C204" s="6"/>
      <c r="Q204" s="17"/>
      <c r="R204" s="17"/>
      <c r="S204" s="17"/>
      <c r="T204" s="29"/>
    </row>
    <row r="205" spans="1:30" ht="14.25" x14ac:dyDescent="0.15">
      <c r="A205" s="7"/>
      <c r="B205" s="7"/>
      <c r="C205" s="7"/>
      <c r="D205" s="7"/>
      <c r="E205" s="7"/>
      <c r="F205" s="7"/>
      <c r="H205" s="8"/>
      <c r="I205" s="35"/>
      <c r="J205" s="57"/>
      <c r="K205" s="58"/>
      <c r="L205" s="9" t="s">
        <v>11</v>
      </c>
      <c r="M205" s="10"/>
      <c r="N205" s="9" t="s">
        <v>12</v>
      </c>
      <c r="O205" s="10"/>
      <c r="P205" s="10" t="s">
        <v>13</v>
      </c>
      <c r="Q205" s="9"/>
      <c r="R205" s="9"/>
      <c r="S205" s="9"/>
      <c r="T205" s="5"/>
      <c r="U205" s="3"/>
      <c r="V205" s="2"/>
      <c r="W205" s="2"/>
      <c r="X205" s="2"/>
      <c r="Y205" s="2"/>
      <c r="Z205" s="5"/>
      <c r="AA205" s="5"/>
      <c r="AB205" s="2"/>
      <c r="AC205" s="2"/>
      <c r="AD205" s="2"/>
    </row>
    <row r="206" spans="1:30" ht="14.25" x14ac:dyDescent="0.15">
      <c r="A206" s="59"/>
      <c r="B206" s="59"/>
      <c r="C206" s="59"/>
      <c r="D206" s="11" t="s">
        <v>15</v>
      </c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17"/>
      <c r="R206" s="17"/>
      <c r="S206" s="17"/>
      <c r="Z206" s="5"/>
      <c r="AA206" s="5"/>
      <c r="AB206" s="2"/>
      <c r="AC206" s="2"/>
      <c r="AD206" s="2"/>
    </row>
    <row r="207" spans="1:30" ht="14.25" x14ac:dyDescent="0.1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17"/>
      <c r="R207" s="17"/>
      <c r="S207" s="17"/>
      <c r="Z207" s="5"/>
      <c r="AA207" s="5"/>
      <c r="AB207" s="2"/>
      <c r="AC207" s="2"/>
      <c r="AD207" s="2"/>
    </row>
    <row r="208" spans="1:30" ht="14.25" x14ac:dyDescent="0.1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17"/>
      <c r="R208" s="17"/>
      <c r="S208" s="17"/>
    </row>
    <row r="209" spans="1:20" ht="14.25" x14ac:dyDescent="0.15">
      <c r="A209" s="60" t="s">
        <v>20</v>
      </c>
      <c r="B209" s="61"/>
      <c r="C209" s="53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5"/>
      <c r="Q209" s="17"/>
      <c r="R209" s="17"/>
      <c r="S209" s="17"/>
    </row>
    <row r="210" spans="1:20" ht="14.25" x14ac:dyDescent="0.15">
      <c r="A210" s="48" t="s">
        <v>22</v>
      </c>
      <c r="B210" s="49"/>
      <c r="C210" s="50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2"/>
      <c r="Q210" s="17"/>
      <c r="R210" s="17"/>
      <c r="S210" s="17"/>
    </row>
    <row r="211" spans="1:20" ht="14.25" x14ac:dyDescent="0.15">
      <c r="A211" s="45" t="s">
        <v>24</v>
      </c>
      <c r="B211" s="47"/>
      <c r="C211" s="53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5"/>
      <c r="Q211" s="17"/>
      <c r="R211" s="17"/>
      <c r="S211" s="17"/>
    </row>
    <row r="212" spans="1:20" ht="14.25" x14ac:dyDescent="0.15">
      <c r="A212" s="45"/>
      <c r="B212" s="47"/>
      <c r="C212" s="50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2"/>
      <c r="Q212" s="17"/>
      <c r="R212" s="17"/>
      <c r="S212" s="17"/>
    </row>
    <row r="213" spans="1:20" ht="14.25" x14ac:dyDescent="0.15">
      <c r="A213" s="45" t="s">
        <v>27</v>
      </c>
      <c r="B213" s="47"/>
      <c r="C213" s="53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5"/>
      <c r="Q213" s="17"/>
      <c r="R213" s="17"/>
      <c r="S213" s="17"/>
    </row>
    <row r="214" spans="1:20" ht="14.25" x14ac:dyDescent="0.15">
      <c r="A214" s="45"/>
      <c r="B214" s="47"/>
      <c r="C214" s="50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2"/>
      <c r="Q214" s="17"/>
      <c r="R214" s="17"/>
      <c r="S214" s="17"/>
    </row>
    <row r="215" spans="1:20" ht="14.25" x14ac:dyDescent="0.15">
      <c r="Q215" s="17"/>
      <c r="R215" s="17"/>
      <c r="S215" s="17"/>
    </row>
    <row r="216" spans="1:20" ht="14.25" customHeight="1" x14ac:dyDescent="0.15">
      <c r="A216" s="41" t="s">
        <v>31</v>
      </c>
      <c r="B216" s="41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17"/>
      <c r="R216" s="17"/>
      <c r="S216" s="17"/>
    </row>
    <row r="217" spans="1:20" ht="14.25" x14ac:dyDescent="0.15">
      <c r="A217" s="13" t="s">
        <v>35</v>
      </c>
      <c r="B217" s="42" t="s">
        <v>36</v>
      </c>
      <c r="C217" s="43"/>
      <c r="D217" s="43"/>
      <c r="E217" s="43"/>
      <c r="F217" s="43"/>
      <c r="G217" s="44"/>
      <c r="H217" s="42" t="s">
        <v>37</v>
      </c>
      <c r="I217" s="43"/>
      <c r="J217" s="44"/>
      <c r="K217" s="45" t="s">
        <v>38</v>
      </c>
      <c r="L217" s="46"/>
      <c r="M217" s="47"/>
      <c r="N217" s="45" t="s">
        <v>39</v>
      </c>
      <c r="O217" s="46"/>
      <c r="P217" s="47"/>
      <c r="Q217" s="17"/>
      <c r="R217" s="17"/>
      <c r="S217" s="17"/>
    </row>
    <row r="218" spans="1:20" ht="14.25" x14ac:dyDescent="0.15">
      <c r="A218" s="36"/>
      <c r="B218" s="63"/>
      <c r="C218" s="64"/>
      <c r="D218" s="64"/>
      <c r="E218" s="64"/>
      <c r="F218" s="64"/>
      <c r="G218" s="65"/>
      <c r="H218" s="38" t="str">
        <f>IF(ISERROR(VLOOKUP(B218,材料データ!$B$1:'材料データ'!$F$291,2,0)),"",VLOOKUP(B218,材料データ!$B$1:'材料データ'!$F$291,2,0))</f>
        <v/>
      </c>
      <c r="I218" s="39"/>
      <c r="J218" s="15" t="str">
        <f>IF(ISERROR(VLOOKUP(B218,材料データ!$B$1:'材料データ'!$F$291,3,0)),"",VLOOKUP(B218,材料データ!$B$1:'材料データ'!$F$291,3,0))</f>
        <v/>
      </c>
      <c r="K218" s="38"/>
      <c r="L218" s="39"/>
      <c r="M218" s="15" t="str">
        <f>IF(ISERROR(VLOOKUP(B218,材料データ!$B$1:'材料データ'!$F$291,4,0)),"",VLOOKUP(B218,材料データ!$B$1:'材料データ'!$F$291,4,0))</f>
        <v/>
      </c>
      <c r="N218" s="38">
        <f>IF(K218="",0,H218*K218)</f>
        <v>0</v>
      </c>
      <c r="O218" s="39"/>
      <c r="P218" s="15" t="str">
        <f>IF(ISERROR(VLOOKUP(B218,材料データ!$B$1:'材料データ'!$F$291,5,0)),"",VLOOKUP(B218,材料データ!$B$1:'材料データ'!$F$291,5,0))</f>
        <v/>
      </c>
      <c r="Q218" s="7"/>
      <c r="R218" s="7"/>
      <c r="S218" s="7"/>
    </row>
    <row r="219" spans="1:20" ht="14.25" x14ac:dyDescent="0.15">
      <c r="A219" s="36"/>
      <c r="B219" s="63"/>
      <c r="C219" s="64"/>
      <c r="D219" s="64"/>
      <c r="E219" s="64"/>
      <c r="F219" s="64"/>
      <c r="G219" s="65"/>
      <c r="H219" s="38" t="str">
        <f>IF(ISERROR(VLOOKUP(B219,材料データ!$B$1:'材料データ'!$F$291,2,0)),"",VLOOKUP(B219,材料データ!$B$1:'材料データ'!$F$291,2,0))</f>
        <v/>
      </c>
      <c r="I219" s="39"/>
      <c r="J219" s="15" t="str">
        <f>IF(ISERROR(VLOOKUP(B219,材料データ!$B$1:'材料データ'!$F$291,3,0)),"",VLOOKUP(B219,材料データ!$B$1:'材料データ'!$F$291,3,0))</f>
        <v/>
      </c>
      <c r="K219" s="38"/>
      <c r="L219" s="39"/>
      <c r="M219" s="15" t="str">
        <f>IF(ISERROR(VLOOKUP(B219,材料データ!$B$1:'材料データ'!$F$291,4,0)),"",VLOOKUP(B219,材料データ!$B$1:'材料データ'!$F$291,4,0))</f>
        <v/>
      </c>
      <c r="N219" s="38">
        <f>IF(K219="",0,H219*K219)</f>
        <v>0</v>
      </c>
      <c r="O219" s="39"/>
      <c r="P219" s="15" t="str">
        <f>IF(ISERROR(VLOOKUP(B219,材料データ!$B$1:'材料データ'!$F$291,5,0)),"",VLOOKUP(B219,材料データ!$B$1:'材料データ'!$F$291,5,0))</f>
        <v/>
      </c>
      <c r="Q219" s="7"/>
      <c r="R219" s="7"/>
      <c r="S219" s="7"/>
    </row>
    <row r="220" spans="1:20" ht="14.25" x14ac:dyDescent="0.15">
      <c r="A220" s="36"/>
      <c r="B220" s="63"/>
      <c r="C220" s="64"/>
      <c r="D220" s="64"/>
      <c r="E220" s="64"/>
      <c r="F220" s="64"/>
      <c r="G220" s="65"/>
      <c r="H220" s="38" t="str">
        <f>IF(ISERROR(VLOOKUP(B220,材料データ!$B$1:'材料データ'!$F$291,2,0)),"",VLOOKUP(B220,材料データ!$B$1:'材料データ'!$F$291,2,0))</f>
        <v/>
      </c>
      <c r="I220" s="39"/>
      <c r="J220" s="15" t="str">
        <f>IF(ISERROR(VLOOKUP(B220,材料データ!$B$1:'材料データ'!$F$291,3,0)),"",VLOOKUP(B220,材料データ!$B$1:'材料データ'!$F$291,3,0))</f>
        <v/>
      </c>
      <c r="K220" s="38"/>
      <c r="L220" s="39"/>
      <c r="M220" s="15" t="str">
        <f>IF(ISERROR(VLOOKUP(B220,材料データ!$B$1:'材料データ'!$F$291,4,0)),"",VLOOKUP(B220,材料データ!$B$1:'材料データ'!$F$291,4,0))</f>
        <v/>
      </c>
      <c r="N220" s="38">
        <f t="shared" ref="N220:N238" si="4">IF(K220="",0,H220*K220)</f>
        <v>0</v>
      </c>
      <c r="O220" s="39"/>
      <c r="P220" s="15" t="str">
        <f>IF(ISERROR(VLOOKUP(B220,材料データ!$B$1:'材料データ'!$F$291,5,0)),"",VLOOKUP(B220,材料データ!$B$1:'材料データ'!$F$291,5,0))</f>
        <v/>
      </c>
      <c r="Q220" s="7"/>
      <c r="R220" s="7"/>
      <c r="S220" s="7"/>
    </row>
    <row r="221" spans="1:20" ht="14.25" x14ac:dyDescent="0.15">
      <c r="A221" s="36"/>
      <c r="B221" s="63"/>
      <c r="C221" s="64"/>
      <c r="D221" s="64"/>
      <c r="E221" s="64"/>
      <c r="F221" s="64"/>
      <c r="G221" s="65"/>
      <c r="H221" s="38" t="str">
        <f>IF(ISERROR(VLOOKUP(B221,材料データ!$B$1:'材料データ'!$F$291,2,0)),"",VLOOKUP(B221,材料データ!$B$1:'材料データ'!$F$291,2,0))</f>
        <v/>
      </c>
      <c r="I221" s="39"/>
      <c r="J221" s="15" t="str">
        <f>IF(ISERROR(VLOOKUP(B221,材料データ!$B$1:'材料データ'!$F$291,3,0)),"",VLOOKUP(B221,材料データ!$B$1:'材料データ'!$F$291,3,0))</f>
        <v/>
      </c>
      <c r="K221" s="38"/>
      <c r="L221" s="39"/>
      <c r="M221" s="15" t="str">
        <f>IF(ISERROR(VLOOKUP(B221,材料データ!$B$1:'材料データ'!$F$291,4,0)),"",VLOOKUP(B221,材料データ!$B$1:'材料データ'!$F$291,4,0))</f>
        <v/>
      </c>
      <c r="N221" s="38">
        <f t="shared" si="4"/>
        <v>0</v>
      </c>
      <c r="O221" s="39"/>
      <c r="P221" s="15" t="str">
        <f>IF(ISERROR(VLOOKUP(B221,材料データ!$B$1:'材料データ'!$F$291,5,0)),"",VLOOKUP(B221,材料データ!$B$1:'材料データ'!$F$291,5,0))</f>
        <v/>
      </c>
      <c r="Q221" s="7"/>
      <c r="R221" s="7"/>
      <c r="S221" s="7"/>
      <c r="T221" s="30"/>
    </row>
    <row r="222" spans="1:20" ht="14.25" x14ac:dyDescent="0.15">
      <c r="A222" s="36"/>
      <c r="B222" s="63"/>
      <c r="C222" s="64"/>
      <c r="D222" s="64"/>
      <c r="E222" s="64"/>
      <c r="F222" s="64"/>
      <c r="G222" s="65"/>
      <c r="H222" s="38" t="str">
        <f>IF(ISERROR(VLOOKUP(B222,材料データ!$B$1:'材料データ'!$F$291,2,0)),"",VLOOKUP(B222,材料データ!$B$1:'材料データ'!$F$291,2,0))</f>
        <v/>
      </c>
      <c r="I222" s="39"/>
      <c r="J222" s="15" t="str">
        <f>IF(ISERROR(VLOOKUP(B222,材料データ!$B$1:'材料データ'!$F$291,3,0)),"",VLOOKUP(B222,材料データ!$B$1:'材料データ'!$F$291,3,0))</f>
        <v/>
      </c>
      <c r="K222" s="38"/>
      <c r="L222" s="39"/>
      <c r="M222" s="15" t="str">
        <f>IF(ISERROR(VLOOKUP(B222,材料データ!$B$1:'材料データ'!$F$291,4,0)),"",VLOOKUP(B222,材料データ!$B$1:'材料データ'!$F$291,4,0))</f>
        <v/>
      </c>
      <c r="N222" s="38">
        <f t="shared" si="4"/>
        <v>0</v>
      </c>
      <c r="O222" s="39"/>
      <c r="P222" s="15" t="str">
        <f>IF(ISERROR(VLOOKUP(B222,材料データ!$B$1:'材料データ'!$F$291,5,0)),"",VLOOKUP(B222,材料データ!$B$1:'材料データ'!$F$291,5,0))</f>
        <v/>
      </c>
      <c r="Q222" s="7"/>
      <c r="R222" s="7"/>
      <c r="S222" s="7"/>
    </row>
    <row r="223" spans="1:20" ht="14.25" x14ac:dyDescent="0.15">
      <c r="A223" s="36"/>
      <c r="B223" s="63"/>
      <c r="C223" s="64"/>
      <c r="D223" s="64"/>
      <c r="E223" s="64"/>
      <c r="F223" s="64"/>
      <c r="G223" s="65"/>
      <c r="H223" s="38" t="str">
        <f>IF(ISERROR(VLOOKUP(B223,材料データ!$B$1:'材料データ'!$F$291,2,0)),"",VLOOKUP(B223,材料データ!$B$1:'材料データ'!$F$291,2,0))</f>
        <v/>
      </c>
      <c r="I223" s="39"/>
      <c r="J223" s="15" t="str">
        <f>IF(ISERROR(VLOOKUP(B223,材料データ!$B$1:'材料データ'!$F$291,3,0)),"",VLOOKUP(B223,材料データ!$B$1:'材料データ'!$F$291,3,0))</f>
        <v/>
      </c>
      <c r="K223" s="38"/>
      <c r="L223" s="39"/>
      <c r="M223" s="15" t="str">
        <f>IF(ISERROR(VLOOKUP(B223,材料データ!$B$1:'材料データ'!$F$291,4,0)),"",VLOOKUP(B223,材料データ!$B$1:'材料データ'!$F$291,4,0))</f>
        <v/>
      </c>
      <c r="N223" s="38">
        <f t="shared" si="4"/>
        <v>0</v>
      </c>
      <c r="O223" s="39"/>
      <c r="P223" s="15" t="str">
        <f>IF(ISERROR(VLOOKUP(B223,材料データ!$B$1:'材料データ'!$F$291,5,0)),"",VLOOKUP(B223,材料データ!$B$1:'材料データ'!$F$291,5,0))</f>
        <v/>
      </c>
    </row>
    <row r="224" spans="1:20" ht="14.25" x14ac:dyDescent="0.15">
      <c r="A224" s="36"/>
      <c r="B224" s="63"/>
      <c r="C224" s="64"/>
      <c r="D224" s="64"/>
      <c r="E224" s="64"/>
      <c r="F224" s="64"/>
      <c r="G224" s="65"/>
      <c r="H224" s="38" t="str">
        <f>IF(ISERROR(VLOOKUP(B224,材料データ!$B$1:'材料データ'!$F$291,2,0)),"",VLOOKUP(B224,材料データ!$B$1:'材料データ'!$F$291,2,0))</f>
        <v/>
      </c>
      <c r="I224" s="39"/>
      <c r="J224" s="15" t="str">
        <f>IF(ISERROR(VLOOKUP(B224,材料データ!$B$1:'材料データ'!$F$291,3,0)),"",VLOOKUP(B224,材料データ!$B$1:'材料データ'!$F$291,3,0))</f>
        <v/>
      </c>
      <c r="K224" s="38"/>
      <c r="L224" s="39"/>
      <c r="M224" s="15" t="str">
        <f>IF(ISERROR(VLOOKUP(B224,材料データ!$B$1:'材料データ'!$F$291,4,0)),"",VLOOKUP(B224,材料データ!$B$1:'材料データ'!$F$291,4,0))</f>
        <v/>
      </c>
      <c r="N224" s="38">
        <f t="shared" si="4"/>
        <v>0</v>
      </c>
      <c r="O224" s="39"/>
      <c r="P224" s="15" t="str">
        <f>IF(ISERROR(VLOOKUP(B224,材料データ!$B$1:'材料データ'!$F$291,5,0)),"",VLOOKUP(B224,材料データ!$B$1:'材料データ'!$F$291,5,0))</f>
        <v/>
      </c>
      <c r="Q224" s="7"/>
      <c r="R224" s="7"/>
      <c r="S224" s="7"/>
    </row>
    <row r="225" spans="1:20" ht="14.25" x14ac:dyDescent="0.15">
      <c r="A225" s="36"/>
      <c r="B225" s="63"/>
      <c r="C225" s="64"/>
      <c r="D225" s="64"/>
      <c r="E225" s="64"/>
      <c r="F225" s="64"/>
      <c r="G225" s="65"/>
      <c r="H225" s="38" t="str">
        <f>IF(ISERROR(VLOOKUP(B225,材料データ!$B$1:'材料データ'!$F$291,2,0)),"",VLOOKUP(B225,材料データ!$B$1:'材料データ'!$F$291,2,0))</f>
        <v/>
      </c>
      <c r="I225" s="39"/>
      <c r="J225" s="15" t="str">
        <f>IF(ISERROR(VLOOKUP(B225,材料データ!$B$1:'材料データ'!$F$291,3,0)),"",VLOOKUP(B225,材料データ!$B$1:'材料データ'!$F$291,3,0))</f>
        <v/>
      </c>
      <c r="K225" s="38"/>
      <c r="L225" s="39"/>
      <c r="M225" s="15" t="str">
        <f>IF(ISERROR(VLOOKUP(B225,材料データ!$B$1:'材料データ'!$F$291,4,0)),"",VLOOKUP(B225,材料データ!$B$1:'材料データ'!$F$291,4,0))</f>
        <v/>
      </c>
      <c r="N225" s="38">
        <f t="shared" si="4"/>
        <v>0</v>
      </c>
      <c r="O225" s="39"/>
      <c r="P225" s="15" t="str">
        <f>IF(ISERROR(VLOOKUP(B225,材料データ!$B$1:'材料データ'!$F$291,5,0)),"",VLOOKUP(B225,材料データ!$B$1:'材料データ'!$F$291,5,0))</f>
        <v/>
      </c>
      <c r="Q225" s="7"/>
      <c r="R225" s="7"/>
      <c r="S225" s="7"/>
      <c r="T225" s="31"/>
    </row>
    <row r="226" spans="1:20" ht="14.25" x14ac:dyDescent="0.15">
      <c r="A226" s="36"/>
      <c r="B226" s="63"/>
      <c r="C226" s="64"/>
      <c r="D226" s="64"/>
      <c r="E226" s="64"/>
      <c r="F226" s="64"/>
      <c r="G226" s="65"/>
      <c r="H226" s="38" t="str">
        <f>IF(ISERROR(VLOOKUP(B226,材料データ!$B$1:'材料データ'!$F$291,2,0)),"",VLOOKUP(B226,材料データ!$B$1:'材料データ'!$F$291,2,0))</f>
        <v/>
      </c>
      <c r="I226" s="39"/>
      <c r="J226" s="15" t="str">
        <f>IF(ISERROR(VLOOKUP(B226,材料データ!$B$1:'材料データ'!$F$291,3,0)),"",VLOOKUP(B226,材料データ!$B$1:'材料データ'!$F$291,3,0))</f>
        <v/>
      </c>
      <c r="K226" s="38"/>
      <c r="L226" s="39"/>
      <c r="M226" s="15" t="str">
        <f>IF(ISERROR(VLOOKUP(B226,材料データ!$B$1:'材料データ'!$F$291,4,0)),"",VLOOKUP(B226,材料データ!$B$1:'材料データ'!$F$291,4,0))</f>
        <v/>
      </c>
      <c r="N226" s="38">
        <f t="shared" si="4"/>
        <v>0</v>
      </c>
      <c r="O226" s="39"/>
      <c r="P226" s="15" t="str">
        <f>IF(ISERROR(VLOOKUP(B226,材料データ!$B$1:'材料データ'!$F$291,5,0)),"",VLOOKUP(B226,材料データ!$B$1:'材料データ'!$F$291,5,0))</f>
        <v/>
      </c>
      <c r="Q226" s="7"/>
      <c r="R226" s="7"/>
      <c r="S226" s="7"/>
      <c r="T226" s="31"/>
    </row>
    <row r="227" spans="1:20" ht="14.25" x14ac:dyDescent="0.15">
      <c r="A227" s="36"/>
      <c r="B227" s="63"/>
      <c r="C227" s="64"/>
      <c r="D227" s="64"/>
      <c r="E227" s="64"/>
      <c r="F227" s="64"/>
      <c r="G227" s="65"/>
      <c r="H227" s="38" t="str">
        <f>IF(ISERROR(VLOOKUP(B227,材料データ!$B$1:'材料データ'!$F$291,2,0)),"",VLOOKUP(B227,材料データ!$B$1:'材料データ'!$F$291,2,0))</f>
        <v/>
      </c>
      <c r="I227" s="39"/>
      <c r="J227" s="15" t="str">
        <f>IF(ISERROR(VLOOKUP(B227,材料データ!$B$1:'材料データ'!$F$291,3,0)),"",VLOOKUP(B227,材料データ!$B$1:'材料データ'!$F$291,3,0))</f>
        <v/>
      </c>
      <c r="K227" s="38"/>
      <c r="L227" s="39"/>
      <c r="M227" s="15" t="str">
        <f>IF(ISERROR(VLOOKUP(B227,材料データ!$B$1:'材料データ'!$F$291,4,0)),"",VLOOKUP(B227,材料データ!$B$1:'材料データ'!$F$291,4,0))</f>
        <v/>
      </c>
      <c r="N227" s="38">
        <f t="shared" si="4"/>
        <v>0</v>
      </c>
      <c r="O227" s="39"/>
      <c r="P227" s="15" t="str">
        <f>IF(ISERROR(VLOOKUP(B227,材料データ!$B$1:'材料データ'!$F$291,5,0)),"",VLOOKUP(B227,材料データ!$B$1:'材料データ'!$F$291,5,0))</f>
        <v/>
      </c>
      <c r="Q227" s="7"/>
      <c r="R227" s="7"/>
      <c r="S227" s="7"/>
      <c r="T227" s="31"/>
    </row>
    <row r="228" spans="1:20" ht="14.25" x14ac:dyDescent="0.15">
      <c r="A228" s="36"/>
      <c r="B228" s="63"/>
      <c r="C228" s="64"/>
      <c r="D228" s="64"/>
      <c r="E228" s="64"/>
      <c r="F228" s="64"/>
      <c r="G228" s="65"/>
      <c r="H228" s="38" t="str">
        <f>IF(ISERROR(VLOOKUP(B228,材料データ!$B$1:'材料データ'!$F$291,2,0)),"",VLOOKUP(B228,材料データ!$B$1:'材料データ'!$F$291,2,0))</f>
        <v/>
      </c>
      <c r="I228" s="39"/>
      <c r="J228" s="15" t="str">
        <f>IF(ISERROR(VLOOKUP(B228,材料データ!$B$1:'材料データ'!$F$291,3,0)),"",VLOOKUP(B228,材料データ!$B$1:'材料データ'!$F$291,3,0))</f>
        <v/>
      </c>
      <c r="K228" s="38"/>
      <c r="L228" s="39"/>
      <c r="M228" s="15" t="str">
        <f>IF(ISERROR(VLOOKUP(B228,材料データ!$B$1:'材料データ'!$F$291,4,0)),"",VLOOKUP(B228,材料データ!$B$1:'材料データ'!$F$291,4,0))</f>
        <v/>
      </c>
      <c r="N228" s="38">
        <f t="shared" si="4"/>
        <v>0</v>
      </c>
      <c r="O228" s="39"/>
      <c r="P228" s="15" t="str">
        <f>IF(ISERROR(VLOOKUP(B228,材料データ!$B$1:'材料データ'!$F$291,5,0)),"",VLOOKUP(B228,材料データ!$B$1:'材料データ'!$F$291,5,0))</f>
        <v/>
      </c>
      <c r="Q228" s="7"/>
      <c r="R228" s="7"/>
      <c r="S228" s="7"/>
      <c r="T228" s="31"/>
    </row>
    <row r="229" spans="1:20" ht="14.25" customHeight="1" x14ac:dyDescent="0.15">
      <c r="A229" s="36"/>
      <c r="B229" s="63"/>
      <c r="C229" s="64"/>
      <c r="D229" s="64"/>
      <c r="E229" s="64"/>
      <c r="F229" s="64"/>
      <c r="G229" s="65"/>
      <c r="H229" s="38" t="str">
        <f>IF(ISERROR(VLOOKUP(B229,材料データ!$B$1:'材料データ'!$F$291,2,0)),"",VLOOKUP(B229,材料データ!$B$1:'材料データ'!$F$291,2,0))</f>
        <v/>
      </c>
      <c r="I229" s="39"/>
      <c r="J229" s="15" t="str">
        <f>IF(ISERROR(VLOOKUP(B229,材料データ!$B$1:'材料データ'!$F$291,3,0)),"",VLOOKUP(B229,材料データ!$B$1:'材料データ'!$F$291,3,0))</f>
        <v/>
      </c>
      <c r="K229" s="38"/>
      <c r="L229" s="39"/>
      <c r="M229" s="15" t="str">
        <f>IF(ISERROR(VLOOKUP(B229,材料データ!$B$1:'材料データ'!$F$291,4,0)),"",VLOOKUP(B229,材料データ!$B$1:'材料データ'!$F$291,4,0))</f>
        <v/>
      </c>
      <c r="N229" s="38">
        <f t="shared" si="4"/>
        <v>0</v>
      </c>
      <c r="O229" s="39"/>
      <c r="P229" s="15" t="str">
        <f>IF(ISERROR(VLOOKUP(B229,材料データ!$B$1:'材料データ'!$F$291,5,0)),"",VLOOKUP(B229,材料データ!$B$1:'材料データ'!$F$291,5,0))</f>
        <v/>
      </c>
      <c r="T229" s="31"/>
    </row>
    <row r="230" spans="1:20" ht="13.5" customHeight="1" x14ac:dyDescent="0.15">
      <c r="A230" s="36"/>
      <c r="B230" s="63"/>
      <c r="C230" s="64"/>
      <c r="D230" s="64"/>
      <c r="E230" s="64"/>
      <c r="F230" s="64"/>
      <c r="G230" s="65"/>
      <c r="H230" s="38" t="str">
        <f>IF(ISERROR(VLOOKUP(B230,材料データ!$B$1:'材料データ'!$F$291,2,0)),"",VLOOKUP(B230,材料データ!$B$1:'材料データ'!$F$291,2,0))</f>
        <v/>
      </c>
      <c r="I230" s="39"/>
      <c r="J230" s="15" t="str">
        <f>IF(ISERROR(VLOOKUP(B230,材料データ!$B$1:'材料データ'!$F$291,3,0)),"",VLOOKUP(B230,材料データ!$B$1:'材料データ'!$F$291,3,0))</f>
        <v/>
      </c>
      <c r="K230" s="38"/>
      <c r="L230" s="39"/>
      <c r="M230" s="15" t="str">
        <f>IF(ISERROR(VLOOKUP(B230,材料データ!$B$1:'材料データ'!$F$291,4,0)),"",VLOOKUP(B230,材料データ!$B$1:'材料データ'!$F$291,4,0))</f>
        <v/>
      </c>
      <c r="N230" s="38">
        <f t="shared" si="4"/>
        <v>0</v>
      </c>
      <c r="O230" s="39"/>
      <c r="P230" s="15" t="str">
        <f>IF(ISERROR(VLOOKUP(B230,材料データ!$B$1:'材料データ'!$F$291,5,0)),"",VLOOKUP(B230,材料データ!$B$1:'材料データ'!$F$291,5,0))</f>
        <v/>
      </c>
      <c r="T230" s="31"/>
    </row>
    <row r="231" spans="1:20" ht="13.5" customHeight="1" x14ac:dyDescent="0.15">
      <c r="A231" s="36"/>
      <c r="B231" s="63"/>
      <c r="C231" s="64"/>
      <c r="D231" s="64"/>
      <c r="E231" s="64"/>
      <c r="F231" s="64"/>
      <c r="G231" s="65"/>
      <c r="H231" s="38" t="str">
        <f>IF(ISERROR(VLOOKUP(B231,材料データ!$B$1:'材料データ'!$F$291,2,0)),"",VLOOKUP(B231,材料データ!$B$1:'材料データ'!$F$291,2,0))</f>
        <v/>
      </c>
      <c r="I231" s="39"/>
      <c r="J231" s="15" t="str">
        <f>IF(ISERROR(VLOOKUP(B231,材料データ!$B$1:'材料データ'!$F$291,3,0)),"",VLOOKUP(B231,材料データ!$B$1:'材料データ'!$F$291,3,0))</f>
        <v/>
      </c>
      <c r="K231" s="38"/>
      <c r="L231" s="39"/>
      <c r="M231" s="15" t="str">
        <f>IF(ISERROR(VLOOKUP(B231,材料データ!$B$1:'材料データ'!$F$291,4,0)),"",VLOOKUP(B231,材料データ!$B$1:'材料データ'!$F$291,4,0))</f>
        <v/>
      </c>
      <c r="N231" s="38">
        <f t="shared" si="4"/>
        <v>0</v>
      </c>
      <c r="O231" s="39"/>
      <c r="P231" s="15" t="str">
        <f>IF(ISERROR(VLOOKUP(B231,材料データ!$B$1:'材料データ'!$F$291,5,0)),"",VLOOKUP(B231,材料データ!$B$1:'材料データ'!$F$291,5,0))</f>
        <v/>
      </c>
    </row>
    <row r="232" spans="1:20" ht="14.25" x14ac:dyDescent="0.15">
      <c r="A232" s="36"/>
      <c r="B232" s="63"/>
      <c r="C232" s="64"/>
      <c r="D232" s="64"/>
      <c r="E232" s="64"/>
      <c r="F232" s="64"/>
      <c r="G232" s="65"/>
      <c r="H232" s="38" t="str">
        <f>IF(ISERROR(VLOOKUP(B232,材料データ!$B$1:'材料データ'!$F$291,2,0)),"",VLOOKUP(B232,材料データ!$B$1:'材料データ'!$F$291,2,0))</f>
        <v/>
      </c>
      <c r="I232" s="39"/>
      <c r="J232" s="15" t="str">
        <f>IF(ISERROR(VLOOKUP(B232,材料データ!$B$1:'材料データ'!$F$291,3,0)),"",VLOOKUP(B232,材料データ!$B$1:'材料データ'!$F$291,3,0))</f>
        <v/>
      </c>
      <c r="K232" s="38"/>
      <c r="L232" s="39"/>
      <c r="M232" s="15" t="str">
        <f>IF(ISERROR(VLOOKUP(B232,材料データ!$B$1:'材料データ'!$F$291,4,0)),"",VLOOKUP(B232,材料データ!$B$1:'材料データ'!$F$291,4,0))</f>
        <v/>
      </c>
      <c r="N232" s="38">
        <f t="shared" si="4"/>
        <v>0</v>
      </c>
      <c r="O232" s="39"/>
      <c r="P232" s="15" t="str">
        <f>IF(ISERROR(VLOOKUP(B232,材料データ!$B$1:'材料データ'!$F$291,5,0)),"",VLOOKUP(B232,材料データ!$B$1:'材料データ'!$F$291,5,0))</f>
        <v/>
      </c>
    </row>
    <row r="233" spans="1:20" ht="14.25" x14ac:dyDescent="0.15">
      <c r="A233" s="36"/>
      <c r="B233" s="63"/>
      <c r="C233" s="64"/>
      <c r="D233" s="64"/>
      <c r="E233" s="64"/>
      <c r="F233" s="64"/>
      <c r="G233" s="65"/>
      <c r="H233" s="38" t="str">
        <f>IF(ISERROR(VLOOKUP(B233,材料データ!$B$1:'材料データ'!$F$291,2,0)),"",VLOOKUP(B233,材料データ!$B$1:'材料データ'!$F$291,2,0))</f>
        <v/>
      </c>
      <c r="I233" s="39"/>
      <c r="J233" s="15" t="str">
        <f>IF(ISERROR(VLOOKUP(B233,材料データ!$B$1:'材料データ'!$F$291,3,0)),"",VLOOKUP(B233,材料データ!$B$1:'材料データ'!$F$291,3,0))</f>
        <v/>
      </c>
      <c r="K233" s="38"/>
      <c r="L233" s="39"/>
      <c r="M233" s="15" t="str">
        <f>IF(ISERROR(VLOOKUP(B233,材料データ!$B$1:'材料データ'!$F$291,4,0)),"",VLOOKUP(B233,材料データ!$B$1:'材料データ'!$F$291,4,0))</f>
        <v/>
      </c>
      <c r="N233" s="38">
        <f t="shared" si="4"/>
        <v>0</v>
      </c>
      <c r="O233" s="39"/>
      <c r="P233" s="15" t="str">
        <f>IF(ISERROR(VLOOKUP(B233,材料データ!$B$1:'材料データ'!$F$291,5,0)),"",VLOOKUP(B233,材料データ!$B$1:'材料データ'!$F$291,5,0))</f>
        <v/>
      </c>
      <c r="Q233" s="9"/>
      <c r="R233" s="9"/>
      <c r="S233" s="9"/>
      <c r="T233" s="32"/>
    </row>
    <row r="234" spans="1:20" ht="14.25" x14ac:dyDescent="0.15">
      <c r="A234" s="36"/>
      <c r="B234" s="63"/>
      <c r="C234" s="64"/>
      <c r="D234" s="64"/>
      <c r="E234" s="64"/>
      <c r="F234" s="64"/>
      <c r="G234" s="65"/>
      <c r="H234" s="38" t="str">
        <f>IF(ISERROR(VLOOKUP(B234,材料データ!$B$1:'材料データ'!$F$291,2,0)),"",VLOOKUP(B234,材料データ!$B$1:'材料データ'!$F$291,2,0))</f>
        <v/>
      </c>
      <c r="I234" s="39"/>
      <c r="J234" s="15" t="str">
        <f>IF(ISERROR(VLOOKUP(B234,材料データ!$B$1:'材料データ'!$F$291,3,0)),"",VLOOKUP(B234,材料データ!$B$1:'材料データ'!$F$291,3,0))</f>
        <v/>
      </c>
      <c r="K234" s="38"/>
      <c r="L234" s="39"/>
      <c r="M234" s="15" t="str">
        <f>IF(ISERROR(VLOOKUP(B234,材料データ!$B$1:'材料データ'!$F$291,4,0)),"",VLOOKUP(B234,材料データ!$B$1:'材料データ'!$F$291,4,0))</f>
        <v/>
      </c>
      <c r="N234" s="38">
        <f t="shared" si="4"/>
        <v>0</v>
      </c>
      <c r="O234" s="39"/>
      <c r="P234" s="15" t="str">
        <f>IF(ISERROR(VLOOKUP(B234,材料データ!$B$1:'材料データ'!$F$291,5,0)),"",VLOOKUP(B234,材料データ!$B$1:'材料データ'!$F$291,5,0))</f>
        <v/>
      </c>
      <c r="Q234" s="7"/>
      <c r="R234" s="7"/>
      <c r="S234" s="7"/>
      <c r="T234" s="33"/>
    </row>
    <row r="235" spans="1:20" ht="14.25" x14ac:dyDescent="0.15">
      <c r="A235" s="36"/>
      <c r="B235" s="63"/>
      <c r="C235" s="64"/>
      <c r="D235" s="64"/>
      <c r="E235" s="64"/>
      <c r="F235" s="64"/>
      <c r="G235" s="65"/>
      <c r="H235" s="38" t="str">
        <f>IF(ISERROR(VLOOKUP(B235,材料データ!$B$1:'材料データ'!$F$291,2,0)),"",VLOOKUP(B235,材料データ!$B$1:'材料データ'!$F$291,2,0))</f>
        <v/>
      </c>
      <c r="I235" s="39"/>
      <c r="J235" s="15" t="str">
        <f>IF(ISERROR(VLOOKUP(B235,材料データ!$B$1:'材料データ'!$F$291,3,0)),"",VLOOKUP(B235,材料データ!$B$1:'材料データ'!$F$291,3,0))</f>
        <v/>
      </c>
      <c r="K235" s="38"/>
      <c r="L235" s="39"/>
      <c r="M235" s="15" t="str">
        <f>IF(ISERROR(VLOOKUP(B235,材料データ!$B$1:'材料データ'!$F$291,4,0)),"",VLOOKUP(B235,材料データ!$B$1:'材料データ'!$F$291,4,0))</f>
        <v/>
      </c>
      <c r="N235" s="38">
        <f t="shared" si="4"/>
        <v>0</v>
      </c>
      <c r="O235" s="39"/>
      <c r="P235" s="15" t="str">
        <f>IF(ISERROR(VLOOKUP(B235,材料データ!$B$1:'材料データ'!$F$291,5,0)),"",VLOOKUP(B235,材料データ!$B$1:'材料データ'!$F$291,5,0))</f>
        <v/>
      </c>
      <c r="Q235" s="7"/>
      <c r="R235" s="7"/>
      <c r="S235" s="7"/>
      <c r="T235" s="33"/>
    </row>
    <row r="236" spans="1:20" ht="14.25" x14ac:dyDescent="0.15">
      <c r="A236" s="36"/>
      <c r="B236" s="63"/>
      <c r="C236" s="64"/>
      <c r="D236" s="64"/>
      <c r="E236" s="64"/>
      <c r="F236" s="64"/>
      <c r="G236" s="65"/>
      <c r="H236" s="38" t="str">
        <f>IF(ISERROR(VLOOKUP(B236,材料データ!$B$1:'材料データ'!$F$291,2,0)),"",VLOOKUP(B236,材料データ!$B$1:'材料データ'!$F$291,2,0))</f>
        <v/>
      </c>
      <c r="I236" s="39"/>
      <c r="J236" s="15" t="str">
        <f>IF(ISERROR(VLOOKUP(B236,材料データ!$B$1:'材料データ'!$F$291,3,0)),"",VLOOKUP(B236,材料データ!$B$1:'材料データ'!$F$291,3,0))</f>
        <v/>
      </c>
      <c r="K236" s="38"/>
      <c r="L236" s="39"/>
      <c r="M236" s="15" t="str">
        <f>IF(ISERROR(VLOOKUP(B236,材料データ!$B$1:'材料データ'!$F$291,4,0)),"",VLOOKUP(B236,材料データ!$B$1:'材料データ'!$F$291,4,0))</f>
        <v/>
      </c>
      <c r="N236" s="38">
        <f t="shared" si="4"/>
        <v>0</v>
      </c>
      <c r="O236" s="39"/>
      <c r="P236" s="15" t="str">
        <f>IF(ISERROR(VLOOKUP(B236,材料データ!$B$1:'材料データ'!$F$291,5,0)),"",VLOOKUP(B236,材料データ!$B$1:'材料データ'!$F$291,5,0))</f>
        <v/>
      </c>
      <c r="Q236" s="7"/>
      <c r="R236" s="7"/>
      <c r="S236" s="7"/>
      <c r="T236" s="33"/>
    </row>
    <row r="237" spans="1:20" ht="14.25" x14ac:dyDescent="0.15">
      <c r="A237" s="36"/>
      <c r="B237" s="63"/>
      <c r="C237" s="64"/>
      <c r="D237" s="64"/>
      <c r="E237" s="64"/>
      <c r="F237" s="64"/>
      <c r="G237" s="65"/>
      <c r="H237" s="38" t="str">
        <f>IF(ISERROR(VLOOKUP(B237,材料データ!$B$1:'材料データ'!$F$291,2,0)),"",VLOOKUP(B237,材料データ!$B$1:'材料データ'!$F$291,2,0))</f>
        <v/>
      </c>
      <c r="I237" s="39"/>
      <c r="J237" s="15" t="str">
        <f>IF(ISERROR(VLOOKUP(B237,材料データ!$B$1:'材料データ'!$F$291,3,0)),"",VLOOKUP(B237,材料データ!$B$1:'材料データ'!$F$291,3,0))</f>
        <v/>
      </c>
      <c r="K237" s="38"/>
      <c r="L237" s="39"/>
      <c r="M237" s="15" t="str">
        <f>IF(ISERROR(VLOOKUP(B237,材料データ!$B$1:'材料データ'!$F$291,4,0)),"",VLOOKUP(B237,材料データ!$B$1:'材料データ'!$F$291,4,0))</f>
        <v/>
      </c>
      <c r="N237" s="38">
        <f t="shared" si="4"/>
        <v>0</v>
      </c>
      <c r="O237" s="39"/>
      <c r="P237" s="15" t="str">
        <f>IF(ISERROR(VLOOKUP(B237,材料データ!$B$1:'材料データ'!$F$291,5,0)),"",VLOOKUP(B237,材料データ!$B$1:'材料データ'!$F$291,5,0))</f>
        <v/>
      </c>
      <c r="Q237" s="12"/>
      <c r="R237" s="12"/>
      <c r="S237" s="12"/>
      <c r="T237" s="33"/>
    </row>
    <row r="238" spans="1:20" ht="14.25" x14ac:dyDescent="0.15">
      <c r="A238" s="36"/>
      <c r="B238" s="63"/>
      <c r="C238" s="64"/>
      <c r="D238" s="64"/>
      <c r="E238" s="64"/>
      <c r="F238" s="64"/>
      <c r="G238" s="65"/>
      <c r="H238" s="38" t="str">
        <f>IF(ISERROR(VLOOKUP(B238,材料データ!$B$1:'材料データ'!$F$291,2,0)),"",VLOOKUP(B238,材料データ!$B$1:'材料データ'!$F$291,2,0))</f>
        <v/>
      </c>
      <c r="I238" s="39"/>
      <c r="J238" s="15" t="str">
        <f>IF(ISERROR(VLOOKUP(B238,材料データ!$B$1:'材料データ'!$F$291,3,0)),"",VLOOKUP(B238,材料データ!$B$1:'材料データ'!$F$291,3,0))</f>
        <v/>
      </c>
      <c r="K238" s="38"/>
      <c r="L238" s="39"/>
      <c r="M238" s="15" t="str">
        <f>IF(ISERROR(VLOOKUP(B238,材料データ!$B$1:'材料データ'!$F$291,4,0)),"",VLOOKUP(B238,材料データ!$B$1:'材料データ'!$F$291,4,0))</f>
        <v/>
      </c>
      <c r="N238" s="38">
        <f t="shared" si="4"/>
        <v>0</v>
      </c>
      <c r="O238" s="39"/>
      <c r="P238" s="15" t="str">
        <f>IF(ISERROR(VLOOKUP(B238,材料データ!$B$1:'材料データ'!$F$291,5,0)),"",VLOOKUP(B238,材料データ!$B$1:'材料データ'!$F$291,5,0))</f>
        <v/>
      </c>
      <c r="Q238" s="12"/>
      <c r="R238" s="12"/>
      <c r="S238" s="12"/>
      <c r="T238" s="33"/>
    </row>
    <row r="239" spans="1:20" ht="13.5" customHeight="1" x14ac:dyDescent="0.15">
      <c r="A239" s="36"/>
      <c r="B239" s="63"/>
      <c r="C239" s="64"/>
      <c r="D239" s="64"/>
      <c r="E239" s="64"/>
      <c r="F239" s="64"/>
      <c r="G239" s="65"/>
      <c r="H239" s="38" t="str">
        <f>IF(ISERROR(VLOOKUP(B239,材料データ!$B$1:'材料データ'!$F$291,2,0)),"",VLOOKUP(B239,材料データ!$B$1:'材料データ'!$F$291,2,0))</f>
        <v/>
      </c>
      <c r="I239" s="39"/>
      <c r="J239" s="15" t="str">
        <f>IF(ISERROR(VLOOKUP(B239,材料データ!$B$1:'材料データ'!$F$291,3,0)),"",VLOOKUP(B239,材料データ!$B$1:'材料データ'!$F$291,3,0))</f>
        <v/>
      </c>
      <c r="K239" s="38"/>
      <c r="L239" s="39"/>
      <c r="M239" s="15" t="str">
        <f>IF(ISERROR(VLOOKUP(B239,材料データ!$B$1:'材料データ'!$F$291,4,0)),"",VLOOKUP(B239,材料データ!$B$1:'材料データ'!$F$291,4,0))</f>
        <v/>
      </c>
      <c r="N239" s="38">
        <f>IF(K239="",0,H239*K239)</f>
        <v>0</v>
      </c>
      <c r="O239" s="39"/>
      <c r="P239" s="15" t="str">
        <f>IF(ISERROR(VLOOKUP(B239,材料データ!$B$1:'材料データ'!$F$291,5,0)),"",VLOOKUP(B239,材料データ!$B$1:'材料データ'!$F$291,5,0))</f>
        <v/>
      </c>
      <c r="Q239" s="12"/>
      <c r="R239" s="12"/>
      <c r="S239" s="12"/>
      <c r="T239" s="29"/>
    </row>
    <row r="240" spans="1:20" ht="13.5" customHeight="1" x14ac:dyDescent="0.15">
      <c r="A240" s="7"/>
      <c r="B240" s="40" t="s">
        <v>67</v>
      </c>
      <c r="C240" s="40"/>
      <c r="D240" s="40"/>
      <c r="E240" s="40"/>
      <c r="F240" s="40"/>
      <c r="G240" s="7"/>
      <c r="H240" s="7"/>
      <c r="I240" s="7"/>
      <c r="J240" s="7"/>
      <c r="K240" s="7"/>
      <c r="L240" s="7"/>
      <c r="M240" s="7"/>
      <c r="N240" s="17"/>
      <c r="O240" s="17"/>
      <c r="P240" s="7"/>
      <c r="Q240" s="12"/>
      <c r="R240" s="12"/>
      <c r="S240" s="12"/>
      <c r="T240" s="29"/>
    </row>
    <row r="241" spans="1:35" ht="13.5" customHeight="1" x14ac:dyDescent="0.15">
      <c r="A241" s="7"/>
      <c r="B241" s="20"/>
      <c r="C241" s="20"/>
      <c r="D241" s="20"/>
      <c r="E241" s="20"/>
      <c r="F241" s="3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12"/>
      <c r="R241" s="12"/>
      <c r="S241" s="12"/>
      <c r="T241" s="29"/>
    </row>
    <row r="242" spans="1:35" ht="13.5" customHeight="1" x14ac:dyDescent="0.15">
      <c r="A242" s="7"/>
      <c r="B242" s="20"/>
      <c r="C242" s="20"/>
      <c r="D242" s="20"/>
      <c r="E242" s="20"/>
      <c r="F242" s="3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12"/>
      <c r="R242" s="12"/>
      <c r="S242" s="12"/>
      <c r="T242" s="29"/>
    </row>
    <row r="243" spans="1:35" ht="14.25" x14ac:dyDescent="0.15">
      <c r="A243" s="7"/>
      <c r="B243" s="20"/>
      <c r="C243" s="20"/>
      <c r="D243" s="20"/>
      <c r="E243" s="20"/>
      <c r="F243" s="37"/>
      <c r="G243" s="7"/>
      <c r="H243" s="7"/>
      <c r="I243" s="7"/>
      <c r="J243" s="7"/>
      <c r="K243" s="7"/>
      <c r="L243" s="62" t="s">
        <v>341</v>
      </c>
      <c r="M243" s="62"/>
      <c r="N243" s="62"/>
      <c r="O243" s="62"/>
      <c r="P243" s="62"/>
      <c r="T243" s="29"/>
    </row>
    <row r="244" spans="1:35" ht="14.25" x14ac:dyDescent="0.1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62"/>
      <c r="M244" s="62"/>
      <c r="N244" s="62"/>
      <c r="O244" s="62"/>
      <c r="P244" s="62"/>
      <c r="Q244" s="7"/>
      <c r="R244" s="7"/>
      <c r="S244" s="7"/>
      <c r="T244" s="29"/>
    </row>
    <row r="245" spans="1:35" ht="14.25" customHeight="1" x14ac:dyDescent="0.15">
      <c r="A245" s="7"/>
      <c r="B245" s="7"/>
      <c r="C245" s="7"/>
      <c r="D245" s="7"/>
      <c r="E245" s="7"/>
      <c r="F245" s="21" t="s">
        <v>342</v>
      </c>
      <c r="G245" s="21"/>
      <c r="H245" s="21"/>
      <c r="I245" s="21"/>
      <c r="J245" s="21"/>
      <c r="K245" s="21"/>
      <c r="L245" s="21"/>
      <c r="M245" s="21"/>
      <c r="N245" s="21"/>
      <c r="O245" s="21"/>
      <c r="P245" s="7"/>
      <c r="Q245" s="14"/>
      <c r="R245" s="14"/>
      <c r="S245" s="14"/>
      <c r="T245" s="29"/>
    </row>
    <row r="246" spans="1:35" ht="14.25" customHeight="1" x14ac:dyDescent="0.15">
      <c r="A246" s="7"/>
      <c r="B246" s="7"/>
      <c r="C246" s="7"/>
      <c r="D246" s="7"/>
      <c r="E246" s="7"/>
      <c r="F246" s="21" t="s">
        <v>343</v>
      </c>
      <c r="G246" s="21"/>
      <c r="H246" s="21"/>
      <c r="I246" s="21"/>
      <c r="J246" s="21"/>
      <c r="K246" s="21"/>
      <c r="L246" s="21"/>
      <c r="M246" s="21"/>
      <c r="N246" s="21"/>
      <c r="O246" s="21"/>
      <c r="P246" s="7"/>
      <c r="Q246" s="16"/>
      <c r="R246" s="16"/>
      <c r="S246" s="16"/>
      <c r="T246" s="29"/>
    </row>
    <row r="247" spans="1:35" ht="14.25" x14ac:dyDescent="0.15">
      <c r="A247" s="7"/>
      <c r="B247" s="7"/>
      <c r="C247" s="7"/>
      <c r="D247" s="7"/>
      <c r="E247" s="7"/>
      <c r="F247" s="21" t="s">
        <v>344</v>
      </c>
      <c r="G247" s="21"/>
      <c r="H247" s="21"/>
      <c r="I247" s="21"/>
      <c r="J247" s="21"/>
      <c r="K247" s="21"/>
      <c r="L247" s="22"/>
      <c r="M247" s="22"/>
      <c r="N247" s="22"/>
      <c r="O247" s="22"/>
      <c r="P247" s="7"/>
      <c r="Q247" s="16"/>
      <c r="R247" s="16"/>
      <c r="S247" s="16"/>
      <c r="T247" s="29"/>
    </row>
    <row r="248" spans="1:35" ht="14.25" x14ac:dyDescent="0.15">
      <c r="A248" s="7"/>
      <c r="B248" s="7"/>
      <c r="C248" s="7"/>
      <c r="D248" s="7"/>
      <c r="E248" s="7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7"/>
      <c r="Q248" s="16"/>
      <c r="R248" s="16"/>
      <c r="S248" s="16"/>
      <c r="T248" s="29"/>
    </row>
    <row r="249" spans="1:35" ht="14.25" x14ac:dyDescent="0.15">
      <c r="A249" s="7"/>
      <c r="B249" s="7"/>
      <c r="C249" s="7"/>
      <c r="D249" s="7"/>
      <c r="E249" s="7"/>
      <c r="F249" s="21"/>
      <c r="G249" s="21"/>
      <c r="H249" s="21"/>
      <c r="I249" s="21"/>
      <c r="J249" s="21"/>
      <c r="K249" s="21"/>
      <c r="L249" s="22"/>
      <c r="M249" s="22"/>
      <c r="N249" s="22"/>
      <c r="O249" s="22"/>
      <c r="P249" s="7"/>
      <c r="Q249" s="16"/>
      <c r="R249" s="16"/>
      <c r="S249" s="16"/>
      <c r="T249" s="29"/>
    </row>
    <row r="250" spans="1:35" ht="14.25" x14ac:dyDescent="0.15">
      <c r="A250" s="7"/>
      <c r="B250" s="7"/>
      <c r="C250" s="7"/>
      <c r="D250" s="7"/>
      <c r="E250" s="7"/>
      <c r="F250" s="21" t="s">
        <v>78</v>
      </c>
      <c r="G250" s="21"/>
      <c r="H250" s="21"/>
      <c r="I250" s="21"/>
      <c r="J250" s="21"/>
      <c r="K250" s="21"/>
      <c r="L250" s="22"/>
      <c r="M250" s="22"/>
      <c r="N250" s="22"/>
      <c r="O250" s="22"/>
      <c r="P250" s="7"/>
      <c r="Q250" s="16"/>
      <c r="R250" s="16"/>
      <c r="S250" s="16"/>
      <c r="T250" s="29"/>
    </row>
    <row r="251" spans="1:35" s="19" customFormat="1" ht="14.25" customHeight="1" x14ac:dyDescent="0.25">
      <c r="A251"/>
      <c r="B251" s="56" t="s">
        <v>0</v>
      </c>
      <c r="C251" s="56"/>
      <c r="D251" s="56"/>
      <c r="E251" s="56"/>
      <c r="F251" s="56"/>
      <c r="G251" s="56"/>
      <c r="H251" s="56"/>
      <c r="I251" s="56"/>
      <c r="J251" s="56"/>
      <c r="K251" s="56"/>
      <c r="L251" s="56"/>
      <c r="M251" s="1"/>
      <c r="N251" s="1"/>
      <c r="O251" s="1"/>
      <c r="P251"/>
      <c r="Q251" s="17"/>
      <c r="R251" s="17"/>
      <c r="S251" s="17"/>
      <c r="T251" s="29"/>
      <c r="U251" s="25"/>
      <c r="AE251"/>
      <c r="AF251"/>
      <c r="AG251"/>
      <c r="AH251"/>
      <c r="AI251"/>
    </row>
    <row r="252" spans="1:35" s="19" customFormat="1" ht="13.5" customHeight="1" x14ac:dyDescent="0.25">
      <c r="A252"/>
      <c r="B252" s="56"/>
      <c r="C252" s="56"/>
      <c r="D252" s="56"/>
      <c r="E252" s="56"/>
      <c r="F252" s="56"/>
      <c r="G252" s="56"/>
      <c r="H252" s="56"/>
      <c r="I252" s="56"/>
      <c r="J252" s="56"/>
      <c r="K252" s="56"/>
      <c r="L252" s="56"/>
      <c r="M252" s="1"/>
      <c r="N252" s="1"/>
      <c r="O252" s="1"/>
      <c r="P252"/>
      <c r="Q252" s="17"/>
      <c r="R252" s="17"/>
      <c r="S252" s="17"/>
      <c r="T252" s="29"/>
      <c r="U252" s="25"/>
      <c r="AE252"/>
      <c r="AF252"/>
      <c r="AG252"/>
      <c r="AH252"/>
      <c r="AI252"/>
    </row>
    <row r="253" spans="1:35" s="19" customFormat="1" ht="13.5" customHeight="1" x14ac:dyDescent="0.25">
      <c r="A253"/>
      <c r="B253" s="56"/>
      <c r="C253" s="56"/>
      <c r="D253" s="56"/>
      <c r="E253" s="56"/>
      <c r="F253" s="56"/>
      <c r="G253" s="56"/>
      <c r="H253" s="56"/>
      <c r="I253" s="56"/>
      <c r="J253" s="56"/>
      <c r="K253" s="56"/>
      <c r="L253" s="56"/>
      <c r="M253" s="1"/>
      <c r="N253" s="1"/>
      <c r="O253" s="1"/>
      <c r="P253"/>
      <c r="Q253" s="17"/>
      <c r="R253" s="17"/>
      <c r="S253" s="17"/>
      <c r="T253" s="29"/>
      <c r="U253" s="25"/>
      <c r="AE253"/>
      <c r="AF253"/>
      <c r="AG253"/>
      <c r="AH253"/>
      <c r="AI253"/>
    </row>
    <row r="254" spans="1:35" s="19" customFormat="1" ht="14.25" x14ac:dyDescent="0.15">
      <c r="A254" s="6"/>
      <c r="B254" s="6"/>
      <c r="C254" s="6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7"/>
      <c r="R254" s="17"/>
      <c r="S254" s="17"/>
      <c r="T254" s="29"/>
      <c r="U254" s="25"/>
      <c r="AE254"/>
      <c r="AF254"/>
      <c r="AG254"/>
      <c r="AH254"/>
      <c r="AI254"/>
    </row>
    <row r="255" spans="1:35" ht="14.25" x14ac:dyDescent="0.15">
      <c r="A255" s="7"/>
      <c r="B255" s="7"/>
      <c r="C255" s="7"/>
      <c r="D255" s="7"/>
      <c r="E255" s="7"/>
      <c r="F255" s="7"/>
      <c r="H255" s="8"/>
      <c r="I255" s="35"/>
      <c r="J255" s="57"/>
      <c r="K255" s="58"/>
      <c r="L255" s="9" t="s">
        <v>11</v>
      </c>
      <c r="M255" s="10"/>
      <c r="N255" s="9" t="s">
        <v>12</v>
      </c>
      <c r="O255" s="10"/>
      <c r="P255" s="10" t="s">
        <v>13</v>
      </c>
      <c r="Q255" s="9"/>
      <c r="R255" s="9"/>
      <c r="S255" s="9"/>
      <c r="T255" s="5"/>
      <c r="U255" s="3"/>
      <c r="V255" s="2"/>
      <c r="W255" s="2"/>
      <c r="X255" s="2"/>
      <c r="Y255" s="2"/>
      <c r="Z255" s="5"/>
      <c r="AA255" s="5"/>
      <c r="AB255" s="2"/>
      <c r="AC255" s="2"/>
      <c r="AD255" s="2"/>
    </row>
    <row r="256" spans="1:35" s="19" customFormat="1" ht="14.25" x14ac:dyDescent="0.15">
      <c r="A256" s="59"/>
      <c r="B256" s="59"/>
      <c r="C256" s="59"/>
      <c r="D256" s="11" t="s">
        <v>15</v>
      </c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17"/>
      <c r="R256" s="17"/>
      <c r="S256" s="17"/>
      <c r="U256" s="25"/>
      <c r="AE256"/>
      <c r="AF256"/>
      <c r="AG256"/>
      <c r="AH256"/>
      <c r="AI256"/>
    </row>
    <row r="257" spans="1:35" s="19" customFormat="1" ht="14.25" x14ac:dyDescent="0.1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17"/>
      <c r="R257" s="17"/>
      <c r="S257" s="17"/>
      <c r="U257" s="25"/>
      <c r="AE257"/>
      <c r="AF257"/>
      <c r="AG257"/>
      <c r="AH257"/>
      <c r="AI257"/>
    </row>
    <row r="258" spans="1:35" s="19" customFormat="1" ht="14.25" x14ac:dyDescent="0.1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17"/>
      <c r="R258" s="17"/>
      <c r="S258" s="17"/>
      <c r="U258" s="25"/>
      <c r="AE258"/>
      <c r="AF258"/>
      <c r="AG258"/>
      <c r="AH258"/>
      <c r="AI258"/>
    </row>
    <row r="259" spans="1:35" s="19" customFormat="1" ht="14.25" x14ac:dyDescent="0.15">
      <c r="A259" s="60" t="s">
        <v>20</v>
      </c>
      <c r="B259" s="61"/>
      <c r="C259" s="53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5"/>
      <c r="Q259" s="17"/>
      <c r="R259" s="17"/>
      <c r="S259" s="17"/>
      <c r="U259" s="25"/>
      <c r="AE259"/>
      <c r="AF259"/>
      <c r="AG259"/>
      <c r="AH259"/>
      <c r="AI259"/>
    </row>
    <row r="260" spans="1:35" s="19" customFormat="1" ht="14.25" x14ac:dyDescent="0.15">
      <c r="A260" s="48" t="s">
        <v>22</v>
      </c>
      <c r="B260" s="49"/>
      <c r="C260" s="50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2"/>
      <c r="Q260" s="17"/>
      <c r="R260" s="17"/>
      <c r="S260" s="17"/>
      <c r="U260" s="25"/>
      <c r="AE260"/>
      <c r="AF260"/>
      <c r="AG260"/>
      <c r="AH260"/>
      <c r="AI260"/>
    </row>
    <row r="261" spans="1:35" s="19" customFormat="1" ht="14.25" x14ac:dyDescent="0.15">
      <c r="A261" s="45" t="s">
        <v>24</v>
      </c>
      <c r="B261" s="47"/>
      <c r="C261" s="53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5"/>
      <c r="Q261" s="17"/>
      <c r="R261" s="17"/>
      <c r="S261" s="17"/>
      <c r="U261" s="25"/>
      <c r="AE261"/>
      <c r="AF261"/>
      <c r="AG261"/>
      <c r="AH261"/>
      <c r="AI261"/>
    </row>
    <row r="262" spans="1:35" s="19" customFormat="1" ht="14.25" x14ac:dyDescent="0.15">
      <c r="A262" s="45"/>
      <c r="B262" s="47"/>
      <c r="C262" s="50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2"/>
      <c r="Q262" s="17"/>
      <c r="R262" s="17"/>
      <c r="S262" s="17"/>
      <c r="U262" s="25"/>
      <c r="AE262"/>
      <c r="AF262"/>
      <c r="AG262"/>
      <c r="AH262"/>
      <c r="AI262"/>
    </row>
    <row r="263" spans="1:35" s="19" customFormat="1" ht="14.25" x14ac:dyDescent="0.15">
      <c r="A263" s="45" t="s">
        <v>27</v>
      </c>
      <c r="B263" s="47"/>
      <c r="C263" s="53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5"/>
      <c r="Q263" s="17"/>
      <c r="R263" s="17"/>
      <c r="S263" s="17"/>
      <c r="U263" s="25"/>
      <c r="AE263"/>
      <c r="AF263"/>
      <c r="AG263"/>
      <c r="AH263"/>
      <c r="AI263"/>
    </row>
    <row r="264" spans="1:35" s="19" customFormat="1" ht="14.25" x14ac:dyDescent="0.15">
      <c r="A264" s="45"/>
      <c r="B264" s="47"/>
      <c r="C264" s="50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2"/>
      <c r="Q264" s="17"/>
      <c r="R264" s="17"/>
      <c r="S264" s="17"/>
      <c r="U264" s="25"/>
      <c r="AE264"/>
      <c r="AF264"/>
      <c r="AG264"/>
      <c r="AH264"/>
      <c r="AI264"/>
    </row>
    <row r="265" spans="1:35" s="19" customFormat="1" ht="14.25" x14ac:dyDescent="0.1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7"/>
      <c r="R265" s="17"/>
      <c r="S265" s="17"/>
      <c r="U265" s="25"/>
      <c r="AE265"/>
      <c r="AF265"/>
      <c r="AG265"/>
      <c r="AH265"/>
      <c r="AI265"/>
    </row>
    <row r="266" spans="1:35" s="19" customFormat="1" ht="14.25" customHeight="1" x14ac:dyDescent="0.15">
      <c r="A266" s="41" t="s">
        <v>31</v>
      </c>
      <c r="B266" s="41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17"/>
      <c r="R266" s="17"/>
      <c r="S266" s="17"/>
      <c r="U266" s="25"/>
      <c r="AE266"/>
      <c r="AF266"/>
      <c r="AG266"/>
      <c r="AH266"/>
      <c r="AI266"/>
    </row>
    <row r="267" spans="1:35" s="19" customFormat="1" ht="14.25" x14ac:dyDescent="0.15">
      <c r="A267" s="13" t="s">
        <v>35</v>
      </c>
      <c r="B267" s="42" t="s">
        <v>36</v>
      </c>
      <c r="C267" s="43"/>
      <c r="D267" s="43"/>
      <c r="E267" s="43"/>
      <c r="F267" s="43"/>
      <c r="G267" s="44"/>
      <c r="H267" s="42" t="s">
        <v>37</v>
      </c>
      <c r="I267" s="43"/>
      <c r="J267" s="44"/>
      <c r="K267" s="45" t="s">
        <v>38</v>
      </c>
      <c r="L267" s="46"/>
      <c r="M267" s="47"/>
      <c r="N267" s="45" t="s">
        <v>39</v>
      </c>
      <c r="O267" s="46"/>
      <c r="P267" s="47"/>
      <c r="Q267" s="17"/>
      <c r="R267" s="17"/>
      <c r="S267" s="17"/>
      <c r="U267" s="25"/>
      <c r="AE267"/>
      <c r="AF267"/>
      <c r="AG267"/>
      <c r="AH267"/>
      <c r="AI267"/>
    </row>
    <row r="268" spans="1:35" s="19" customFormat="1" ht="14.25" x14ac:dyDescent="0.15">
      <c r="A268" s="36"/>
      <c r="B268" s="63"/>
      <c r="C268" s="64"/>
      <c r="D268" s="64"/>
      <c r="E268" s="64"/>
      <c r="F268" s="64"/>
      <c r="G268" s="65"/>
      <c r="H268" s="38" t="str">
        <f>IF(ISERROR(VLOOKUP(B268,材料データ!$B$1:'材料データ'!$F$291,2,0)),"",VLOOKUP(B268,材料データ!$B$1:'材料データ'!$F$291,2,0))</f>
        <v/>
      </c>
      <c r="I268" s="39"/>
      <c r="J268" s="15" t="str">
        <f>IF(ISERROR(VLOOKUP(B268,材料データ!$B$1:'材料データ'!$F$291,3,0)),"",VLOOKUP(B268,材料データ!$B$1:'材料データ'!$F$291,3,0))</f>
        <v/>
      </c>
      <c r="K268" s="38"/>
      <c r="L268" s="39"/>
      <c r="M268" s="15" t="str">
        <f>IF(ISERROR(VLOOKUP(B268,材料データ!$B$1:'材料データ'!$F$291,4,0)),"",VLOOKUP(B268,材料データ!$B$1:'材料データ'!$F$291,4,0))</f>
        <v/>
      </c>
      <c r="N268" s="38">
        <f>IF(K268="",0,H268*K268)</f>
        <v>0</v>
      </c>
      <c r="O268" s="39"/>
      <c r="P268" s="15" t="str">
        <f>IF(ISERROR(VLOOKUP(B268,材料データ!$B$1:'材料データ'!$F$291,5,0)),"",VLOOKUP(B268,材料データ!$B$1:'材料データ'!$F$291,5,0))</f>
        <v/>
      </c>
      <c r="Q268" s="7"/>
      <c r="R268" s="7"/>
      <c r="S268" s="7"/>
      <c r="U268" s="25"/>
      <c r="AE268"/>
      <c r="AF268"/>
      <c r="AG268"/>
      <c r="AH268"/>
      <c r="AI268"/>
    </row>
    <row r="269" spans="1:35" s="19" customFormat="1" ht="14.25" x14ac:dyDescent="0.15">
      <c r="A269" s="36"/>
      <c r="B269" s="63"/>
      <c r="C269" s="64"/>
      <c r="D269" s="64"/>
      <c r="E269" s="64"/>
      <c r="F269" s="64"/>
      <c r="G269" s="65"/>
      <c r="H269" s="38" t="str">
        <f>IF(ISERROR(VLOOKUP(B269,材料データ!$B$1:'材料データ'!$F$291,2,0)),"",VLOOKUP(B269,材料データ!$B$1:'材料データ'!$F$291,2,0))</f>
        <v/>
      </c>
      <c r="I269" s="39"/>
      <c r="J269" s="15" t="str">
        <f>IF(ISERROR(VLOOKUP(B269,材料データ!$B$1:'材料データ'!$F$291,3,0)),"",VLOOKUP(B269,材料データ!$B$1:'材料データ'!$F$291,3,0))</f>
        <v/>
      </c>
      <c r="K269" s="38"/>
      <c r="L269" s="39"/>
      <c r="M269" s="15" t="str">
        <f>IF(ISERROR(VLOOKUP(B269,材料データ!$B$1:'材料データ'!$F$291,4,0)),"",VLOOKUP(B269,材料データ!$B$1:'材料データ'!$F$291,4,0))</f>
        <v/>
      </c>
      <c r="N269" s="38">
        <f>IF(K269="",0,H269*K269)</f>
        <v>0</v>
      </c>
      <c r="O269" s="39"/>
      <c r="P269" s="15" t="str">
        <f>IF(ISERROR(VLOOKUP(B269,材料データ!$B$1:'材料データ'!$F$291,5,0)),"",VLOOKUP(B269,材料データ!$B$1:'材料データ'!$F$291,5,0))</f>
        <v/>
      </c>
      <c r="Q269" s="7"/>
      <c r="R269" s="7"/>
      <c r="S269" s="7"/>
      <c r="U269" s="25"/>
      <c r="AE269"/>
      <c r="AF269"/>
      <c r="AG269"/>
      <c r="AH269"/>
      <c r="AI269"/>
    </row>
    <row r="270" spans="1:35" s="19" customFormat="1" ht="14.25" x14ac:dyDescent="0.15">
      <c r="A270" s="36"/>
      <c r="B270" s="63"/>
      <c r="C270" s="64"/>
      <c r="D270" s="64"/>
      <c r="E270" s="64"/>
      <c r="F270" s="64"/>
      <c r="G270" s="65"/>
      <c r="H270" s="38" t="str">
        <f>IF(ISERROR(VLOOKUP(B270,材料データ!$B$1:'材料データ'!$F$291,2,0)),"",VLOOKUP(B270,材料データ!$B$1:'材料データ'!$F$291,2,0))</f>
        <v/>
      </c>
      <c r="I270" s="39"/>
      <c r="J270" s="15" t="str">
        <f>IF(ISERROR(VLOOKUP(B270,材料データ!$B$1:'材料データ'!$F$291,3,0)),"",VLOOKUP(B270,材料データ!$B$1:'材料データ'!$F$291,3,0))</f>
        <v/>
      </c>
      <c r="K270" s="38"/>
      <c r="L270" s="39"/>
      <c r="M270" s="15" t="str">
        <f>IF(ISERROR(VLOOKUP(B270,材料データ!$B$1:'材料データ'!$F$291,4,0)),"",VLOOKUP(B270,材料データ!$B$1:'材料データ'!$F$291,4,0))</f>
        <v/>
      </c>
      <c r="N270" s="38">
        <f t="shared" ref="N270:N288" si="5">IF(K270="",0,H270*K270)</f>
        <v>0</v>
      </c>
      <c r="O270" s="39"/>
      <c r="P270" s="15" t="str">
        <f>IF(ISERROR(VLOOKUP(B270,材料データ!$B$1:'材料データ'!$F$291,5,0)),"",VLOOKUP(B270,材料データ!$B$1:'材料データ'!$F$291,5,0))</f>
        <v/>
      </c>
      <c r="Q270" s="7"/>
      <c r="R270" s="7"/>
      <c r="S270" s="7"/>
      <c r="U270" s="25"/>
      <c r="AE270"/>
      <c r="AF270"/>
      <c r="AG270"/>
      <c r="AH270"/>
      <c r="AI270"/>
    </row>
    <row r="271" spans="1:35" s="19" customFormat="1" ht="14.25" x14ac:dyDescent="0.15">
      <c r="A271" s="36"/>
      <c r="B271" s="63"/>
      <c r="C271" s="64"/>
      <c r="D271" s="64"/>
      <c r="E271" s="64"/>
      <c r="F271" s="64"/>
      <c r="G271" s="65"/>
      <c r="H271" s="38" t="str">
        <f>IF(ISERROR(VLOOKUP(B271,材料データ!$B$1:'材料データ'!$F$291,2,0)),"",VLOOKUP(B271,材料データ!$B$1:'材料データ'!$F$291,2,0))</f>
        <v/>
      </c>
      <c r="I271" s="39"/>
      <c r="J271" s="15" t="str">
        <f>IF(ISERROR(VLOOKUP(B271,材料データ!$B$1:'材料データ'!$F$291,3,0)),"",VLOOKUP(B271,材料データ!$B$1:'材料データ'!$F$291,3,0))</f>
        <v/>
      </c>
      <c r="K271" s="38"/>
      <c r="L271" s="39"/>
      <c r="M271" s="15" t="str">
        <f>IF(ISERROR(VLOOKUP(B271,材料データ!$B$1:'材料データ'!$F$291,4,0)),"",VLOOKUP(B271,材料データ!$B$1:'材料データ'!$F$291,4,0))</f>
        <v/>
      </c>
      <c r="N271" s="38">
        <f t="shared" si="5"/>
        <v>0</v>
      </c>
      <c r="O271" s="39"/>
      <c r="P271" s="15" t="str">
        <f>IF(ISERROR(VLOOKUP(B271,材料データ!$B$1:'材料データ'!$F$291,5,0)),"",VLOOKUP(B271,材料データ!$B$1:'材料データ'!$F$291,5,0))</f>
        <v/>
      </c>
      <c r="Q271" s="7"/>
      <c r="R271" s="7"/>
      <c r="S271" s="7"/>
      <c r="T271" s="30"/>
      <c r="U271" s="25"/>
      <c r="AE271"/>
      <c r="AF271"/>
      <c r="AG271"/>
      <c r="AH271"/>
      <c r="AI271"/>
    </row>
    <row r="272" spans="1:35" s="19" customFormat="1" ht="14.25" x14ac:dyDescent="0.15">
      <c r="A272" s="36"/>
      <c r="B272" s="63"/>
      <c r="C272" s="64"/>
      <c r="D272" s="64"/>
      <c r="E272" s="64"/>
      <c r="F272" s="64"/>
      <c r="G272" s="65"/>
      <c r="H272" s="38" t="str">
        <f>IF(ISERROR(VLOOKUP(B272,材料データ!$B$1:'材料データ'!$F$291,2,0)),"",VLOOKUP(B272,材料データ!$B$1:'材料データ'!$F$291,2,0))</f>
        <v/>
      </c>
      <c r="I272" s="39"/>
      <c r="J272" s="15" t="str">
        <f>IF(ISERROR(VLOOKUP(B272,材料データ!$B$1:'材料データ'!$F$291,3,0)),"",VLOOKUP(B272,材料データ!$B$1:'材料データ'!$F$291,3,0))</f>
        <v/>
      </c>
      <c r="K272" s="38"/>
      <c r="L272" s="39"/>
      <c r="M272" s="15" t="str">
        <f>IF(ISERROR(VLOOKUP(B272,材料データ!$B$1:'材料データ'!$F$291,4,0)),"",VLOOKUP(B272,材料データ!$B$1:'材料データ'!$F$291,4,0))</f>
        <v/>
      </c>
      <c r="N272" s="38">
        <f t="shared" si="5"/>
        <v>0</v>
      </c>
      <c r="O272" s="39"/>
      <c r="P272" s="15" t="str">
        <f>IF(ISERROR(VLOOKUP(B272,材料データ!$B$1:'材料データ'!$F$291,5,0)),"",VLOOKUP(B272,材料データ!$B$1:'材料データ'!$F$291,5,0))</f>
        <v/>
      </c>
      <c r="Q272" s="7"/>
      <c r="R272" s="7"/>
      <c r="S272" s="7"/>
      <c r="U272" s="25"/>
      <c r="AE272"/>
      <c r="AF272"/>
      <c r="AG272"/>
      <c r="AH272"/>
      <c r="AI272"/>
    </row>
    <row r="273" spans="1:35" s="19" customFormat="1" ht="14.25" x14ac:dyDescent="0.15">
      <c r="A273" s="36"/>
      <c r="B273" s="63"/>
      <c r="C273" s="64"/>
      <c r="D273" s="64"/>
      <c r="E273" s="64"/>
      <c r="F273" s="64"/>
      <c r="G273" s="65"/>
      <c r="H273" s="38" t="str">
        <f>IF(ISERROR(VLOOKUP(B273,材料データ!$B$1:'材料データ'!$F$291,2,0)),"",VLOOKUP(B273,材料データ!$B$1:'材料データ'!$F$291,2,0))</f>
        <v/>
      </c>
      <c r="I273" s="39"/>
      <c r="J273" s="15" t="str">
        <f>IF(ISERROR(VLOOKUP(B273,材料データ!$B$1:'材料データ'!$F$291,3,0)),"",VLOOKUP(B273,材料データ!$B$1:'材料データ'!$F$291,3,0))</f>
        <v/>
      </c>
      <c r="K273" s="38"/>
      <c r="L273" s="39"/>
      <c r="M273" s="15" t="str">
        <f>IF(ISERROR(VLOOKUP(B273,材料データ!$B$1:'材料データ'!$F$291,4,0)),"",VLOOKUP(B273,材料データ!$B$1:'材料データ'!$F$291,4,0))</f>
        <v/>
      </c>
      <c r="N273" s="38">
        <f t="shared" si="5"/>
        <v>0</v>
      </c>
      <c r="O273" s="39"/>
      <c r="P273" s="15" t="str">
        <f>IF(ISERROR(VLOOKUP(B273,材料データ!$B$1:'材料データ'!$F$291,5,0)),"",VLOOKUP(B273,材料データ!$B$1:'材料データ'!$F$291,5,0))</f>
        <v/>
      </c>
      <c r="Q273"/>
      <c r="R273"/>
      <c r="S273"/>
      <c r="U273" s="25"/>
      <c r="AE273"/>
      <c r="AF273"/>
      <c r="AG273"/>
      <c r="AH273"/>
      <c r="AI273"/>
    </row>
    <row r="274" spans="1:35" s="19" customFormat="1" ht="14.25" x14ac:dyDescent="0.15">
      <c r="A274" s="36"/>
      <c r="B274" s="63"/>
      <c r="C274" s="64"/>
      <c r="D274" s="64"/>
      <c r="E274" s="64"/>
      <c r="F274" s="64"/>
      <c r="G274" s="65"/>
      <c r="H274" s="38" t="str">
        <f>IF(ISERROR(VLOOKUP(B274,材料データ!$B$1:'材料データ'!$F$291,2,0)),"",VLOOKUP(B274,材料データ!$B$1:'材料データ'!$F$291,2,0))</f>
        <v/>
      </c>
      <c r="I274" s="39"/>
      <c r="J274" s="15" t="str">
        <f>IF(ISERROR(VLOOKUP(B274,材料データ!$B$1:'材料データ'!$F$291,3,0)),"",VLOOKUP(B274,材料データ!$B$1:'材料データ'!$F$291,3,0))</f>
        <v/>
      </c>
      <c r="K274" s="38"/>
      <c r="L274" s="39"/>
      <c r="M274" s="15" t="str">
        <f>IF(ISERROR(VLOOKUP(B274,材料データ!$B$1:'材料データ'!$F$291,4,0)),"",VLOOKUP(B274,材料データ!$B$1:'材料データ'!$F$291,4,0))</f>
        <v/>
      </c>
      <c r="N274" s="38">
        <f t="shared" si="5"/>
        <v>0</v>
      </c>
      <c r="O274" s="39"/>
      <c r="P274" s="15" t="str">
        <f>IF(ISERROR(VLOOKUP(B274,材料データ!$B$1:'材料データ'!$F$291,5,0)),"",VLOOKUP(B274,材料データ!$B$1:'材料データ'!$F$291,5,0))</f>
        <v/>
      </c>
      <c r="Q274" s="7"/>
      <c r="R274" s="7"/>
      <c r="S274" s="7"/>
      <c r="U274" s="25"/>
      <c r="AE274"/>
      <c r="AF274"/>
      <c r="AG274"/>
      <c r="AH274"/>
      <c r="AI274"/>
    </row>
    <row r="275" spans="1:35" s="19" customFormat="1" ht="14.25" x14ac:dyDescent="0.15">
      <c r="A275" s="36"/>
      <c r="B275" s="63"/>
      <c r="C275" s="64"/>
      <c r="D275" s="64"/>
      <c r="E275" s="64"/>
      <c r="F275" s="64"/>
      <c r="G275" s="65"/>
      <c r="H275" s="38" t="str">
        <f>IF(ISERROR(VLOOKUP(B275,材料データ!$B$1:'材料データ'!$F$291,2,0)),"",VLOOKUP(B275,材料データ!$B$1:'材料データ'!$F$291,2,0))</f>
        <v/>
      </c>
      <c r="I275" s="39"/>
      <c r="J275" s="15" t="str">
        <f>IF(ISERROR(VLOOKUP(B275,材料データ!$B$1:'材料データ'!$F$291,3,0)),"",VLOOKUP(B275,材料データ!$B$1:'材料データ'!$F$291,3,0))</f>
        <v/>
      </c>
      <c r="K275" s="38"/>
      <c r="L275" s="39"/>
      <c r="M275" s="15" t="str">
        <f>IF(ISERROR(VLOOKUP(B275,材料データ!$B$1:'材料データ'!$F$291,4,0)),"",VLOOKUP(B275,材料データ!$B$1:'材料データ'!$F$291,4,0))</f>
        <v/>
      </c>
      <c r="N275" s="38">
        <f t="shared" si="5"/>
        <v>0</v>
      </c>
      <c r="O275" s="39"/>
      <c r="P275" s="15" t="str">
        <f>IF(ISERROR(VLOOKUP(B275,材料データ!$B$1:'材料データ'!$F$291,5,0)),"",VLOOKUP(B275,材料データ!$B$1:'材料データ'!$F$291,5,0))</f>
        <v/>
      </c>
      <c r="Q275" s="7"/>
      <c r="R275" s="7"/>
      <c r="S275" s="7"/>
      <c r="T275" s="31"/>
      <c r="U275" s="25"/>
      <c r="AE275"/>
      <c r="AF275"/>
      <c r="AG275"/>
      <c r="AH275"/>
      <c r="AI275"/>
    </row>
    <row r="276" spans="1:35" s="19" customFormat="1" ht="14.25" x14ac:dyDescent="0.15">
      <c r="A276" s="36"/>
      <c r="B276" s="63"/>
      <c r="C276" s="64"/>
      <c r="D276" s="64"/>
      <c r="E276" s="64"/>
      <c r="F276" s="64"/>
      <c r="G276" s="65"/>
      <c r="H276" s="38" t="str">
        <f>IF(ISERROR(VLOOKUP(B276,材料データ!$B$1:'材料データ'!$F$291,2,0)),"",VLOOKUP(B276,材料データ!$B$1:'材料データ'!$F$291,2,0))</f>
        <v/>
      </c>
      <c r="I276" s="39"/>
      <c r="J276" s="15" t="str">
        <f>IF(ISERROR(VLOOKUP(B276,材料データ!$B$1:'材料データ'!$F$291,3,0)),"",VLOOKUP(B276,材料データ!$B$1:'材料データ'!$F$291,3,0))</f>
        <v/>
      </c>
      <c r="K276" s="38"/>
      <c r="L276" s="39"/>
      <c r="M276" s="15" t="str">
        <f>IF(ISERROR(VLOOKUP(B276,材料データ!$B$1:'材料データ'!$F$291,4,0)),"",VLOOKUP(B276,材料データ!$B$1:'材料データ'!$F$291,4,0))</f>
        <v/>
      </c>
      <c r="N276" s="38">
        <f t="shared" si="5"/>
        <v>0</v>
      </c>
      <c r="O276" s="39"/>
      <c r="P276" s="15" t="str">
        <f>IF(ISERROR(VLOOKUP(B276,材料データ!$B$1:'材料データ'!$F$291,5,0)),"",VLOOKUP(B276,材料データ!$B$1:'材料データ'!$F$291,5,0))</f>
        <v/>
      </c>
      <c r="Q276" s="7"/>
      <c r="R276" s="7"/>
      <c r="S276" s="7"/>
      <c r="T276" s="31"/>
      <c r="U276" s="25"/>
      <c r="AE276"/>
      <c r="AF276"/>
      <c r="AG276"/>
      <c r="AH276"/>
      <c r="AI276"/>
    </row>
    <row r="277" spans="1:35" s="19" customFormat="1" ht="14.25" x14ac:dyDescent="0.15">
      <c r="A277" s="36"/>
      <c r="B277" s="63"/>
      <c r="C277" s="64"/>
      <c r="D277" s="64"/>
      <c r="E277" s="64"/>
      <c r="F277" s="64"/>
      <c r="G277" s="65"/>
      <c r="H277" s="38" t="str">
        <f>IF(ISERROR(VLOOKUP(B277,材料データ!$B$1:'材料データ'!$F$291,2,0)),"",VLOOKUP(B277,材料データ!$B$1:'材料データ'!$F$291,2,0))</f>
        <v/>
      </c>
      <c r="I277" s="39"/>
      <c r="J277" s="15" t="str">
        <f>IF(ISERROR(VLOOKUP(B277,材料データ!$B$1:'材料データ'!$F$291,3,0)),"",VLOOKUP(B277,材料データ!$B$1:'材料データ'!$F$291,3,0))</f>
        <v/>
      </c>
      <c r="K277" s="38"/>
      <c r="L277" s="39"/>
      <c r="M277" s="15" t="str">
        <f>IF(ISERROR(VLOOKUP(B277,材料データ!$B$1:'材料データ'!$F$291,4,0)),"",VLOOKUP(B277,材料データ!$B$1:'材料データ'!$F$291,4,0))</f>
        <v/>
      </c>
      <c r="N277" s="38">
        <f t="shared" si="5"/>
        <v>0</v>
      </c>
      <c r="O277" s="39"/>
      <c r="P277" s="15" t="str">
        <f>IF(ISERROR(VLOOKUP(B277,材料データ!$B$1:'材料データ'!$F$291,5,0)),"",VLOOKUP(B277,材料データ!$B$1:'材料データ'!$F$291,5,0))</f>
        <v/>
      </c>
      <c r="Q277" s="7"/>
      <c r="R277" s="7"/>
      <c r="S277" s="7"/>
      <c r="T277" s="31"/>
      <c r="U277" s="25"/>
      <c r="AE277"/>
      <c r="AF277"/>
      <c r="AG277"/>
      <c r="AH277"/>
      <c r="AI277"/>
    </row>
    <row r="278" spans="1:35" s="19" customFormat="1" ht="14.25" x14ac:dyDescent="0.15">
      <c r="A278" s="36"/>
      <c r="B278" s="63"/>
      <c r="C278" s="64"/>
      <c r="D278" s="64"/>
      <c r="E278" s="64"/>
      <c r="F278" s="64"/>
      <c r="G278" s="65"/>
      <c r="H278" s="38" t="str">
        <f>IF(ISERROR(VLOOKUP(B278,材料データ!$B$1:'材料データ'!$F$291,2,0)),"",VLOOKUP(B278,材料データ!$B$1:'材料データ'!$F$291,2,0))</f>
        <v/>
      </c>
      <c r="I278" s="39"/>
      <c r="J278" s="15" t="str">
        <f>IF(ISERROR(VLOOKUP(B278,材料データ!$B$1:'材料データ'!$F$291,3,0)),"",VLOOKUP(B278,材料データ!$B$1:'材料データ'!$F$291,3,0))</f>
        <v/>
      </c>
      <c r="K278" s="38"/>
      <c r="L278" s="39"/>
      <c r="M278" s="15" t="str">
        <f>IF(ISERROR(VLOOKUP(B278,材料データ!$B$1:'材料データ'!$F$291,4,0)),"",VLOOKUP(B278,材料データ!$B$1:'材料データ'!$F$291,4,0))</f>
        <v/>
      </c>
      <c r="N278" s="38">
        <f t="shared" si="5"/>
        <v>0</v>
      </c>
      <c r="O278" s="39"/>
      <c r="P278" s="15" t="str">
        <f>IF(ISERROR(VLOOKUP(B278,材料データ!$B$1:'材料データ'!$F$291,5,0)),"",VLOOKUP(B278,材料データ!$B$1:'材料データ'!$F$291,5,0))</f>
        <v/>
      </c>
      <c r="Q278" s="7"/>
      <c r="R278" s="7"/>
      <c r="S278" s="7"/>
      <c r="T278" s="31"/>
      <c r="U278" s="25"/>
      <c r="AE278"/>
      <c r="AF278"/>
      <c r="AG278"/>
      <c r="AH278"/>
      <c r="AI278"/>
    </row>
    <row r="279" spans="1:35" s="19" customFormat="1" ht="14.25" customHeight="1" x14ac:dyDescent="0.15">
      <c r="A279" s="36"/>
      <c r="B279" s="63"/>
      <c r="C279" s="64"/>
      <c r="D279" s="64"/>
      <c r="E279" s="64"/>
      <c r="F279" s="64"/>
      <c r="G279" s="65"/>
      <c r="H279" s="38" t="str">
        <f>IF(ISERROR(VLOOKUP(B279,材料データ!$B$1:'材料データ'!$F$291,2,0)),"",VLOOKUP(B279,材料データ!$B$1:'材料データ'!$F$291,2,0))</f>
        <v/>
      </c>
      <c r="I279" s="39"/>
      <c r="J279" s="15" t="str">
        <f>IF(ISERROR(VLOOKUP(B279,材料データ!$B$1:'材料データ'!$F$291,3,0)),"",VLOOKUP(B279,材料データ!$B$1:'材料データ'!$F$291,3,0))</f>
        <v/>
      </c>
      <c r="K279" s="38"/>
      <c r="L279" s="39"/>
      <c r="M279" s="15" t="str">
        <f>IF(ISERROR(VLOOKUP(B279,材料データ!$B$1:'材料データ'!$F$291,4,0)),"",VLOOKUP(B279,材料データ!$B$1:'材料データ'!$F$291,4,0))</f>
        <v/>
      </c>
      <c r="N279" s="38">
        <f t="shared" si="5"/>
        <v>0</v>
      </c>
      <c r="O279" s="39"/>
      <c r="P279" s="15" t="str">
        <f>IF(ISERROR(VLOOKUP(B279,材料データ!$B$1:'材料データ'!$F$291,5,0)),"",VLOOKUP(B279,材料データ!$B$1:'材料データ'!$F$291,5,0))</f>
        <v/>
      </c>
      <c r="Q279"/>
      <c r="R279"/>
      <c r="S279"/>
      <c r="T279" s="31"/>
      <c r="U279" s="25"/>
      <c r="AE279"/>
      <c r="AF279"/>
      <c r="AG279"/>
      <c r="AH279"/>
      <c r="AI279"/>
    </row>
    <row r="280" spans="1:35" s="19" customFormat="1" ht="13.5" customHeight="1" x14ac:dyDescent="0.15">
      <c r="A280" s="36"/>
      <c r="B280" s="63"/>
      <c r="C280" s="64"/>
      <c r="D280" s="64"/>
      <c r="E280" s="64"/>
      <c r="F280" s="64"/>
      <c r="G280" s="65"/>
      <c r="H280" s="38" t="str">
        <f>IF(ISERROR(VLOOKUP(B280,材料データ!$B$1:'材料データ'!$F$291,2,0)),"",VLOOKUP(B280,材料データ!$B$1:'材料データ'!$F$291,2,0))</f>
        <v/>
      </c>
      <c r="I280" s="39"/>
      <c r="J280" s="15" t="str">
        <f>IF(ISERROR(VLOOKUP(B280,材料データ!$B$1:'材料データ'!$F$291,3,0)),"",VLOOKUP(B280,材料データ!$B$1:'材料データ'!$F$291,3,0))</f>
        <v/>
      </c>
      <c r="K280" s="38"/>
      <c r="L280" s="39"/>
      <c r="M280" s="15" t="str">
        <f>IF(ISERROR(VLOOKUP(B280,材料データ!$B$1:'材料データ'!$F$291,4,0)),"",VLOOKUP(B280,材料データ!$B$1:'材料データ'!$F$291,4,0))</f>
        <v/>
      </c>
      <c r="N280" s="38">
        <f t="shared" si="5"/>
        <v>0</v>
      </c>
      <c r="O280" s="39"/>
      <c r="P280" s="15" t="str">
        <f>IF(ISERROR(VLOOKUP(B280,材料データ!$B$1:'材料データ'!$F$291,5,0)),"",VLOOKUP(B280,材料データ!$B$1:'材料データ'!$F$291,5,0))</f>
        <v/>
      </c>
      <c r="Q280"/>
      <c r="R280"/>
      <c r="S280"/>
      <c r="T280" s="31"/>
      <c r="U280" s="25"/>
      <c r="AE280"/>
      <c r="AF280"/>
      <c r="AG280"/>
      <c r="AH280"/>
      <c r="AI280"/>
    </row>
    <row r="281" spans="1:35" s="19" customFormat="1" ht="13.5" customHeight="1" x14ac:dyDescent="0.15">
      <c r="A281" s="36"/>
      <c r="B281" s="63"/>
      <c r="C281" s="64"/>
      <c r="D281" s="64"/>
      <c r="E281" s="64"/>
      <c r="F281" s="64"/>
      <c r="G281" s="65"/>
      <c r="H281" s="38" t="str">
        <f>IF(ISERROR(VLOOKUP(B281,材料データ!$B$1:'材料データ'!$F$291,2,0)),"",VLOOKUP(B281,材料データ!$B$1:'材料データ'!$F$291,2,0))</f>
        <v/>
      </c>
      <c r="I281" s="39"/>
      <c r="J281" s="15" t="str">
        <f>IF(ISERROR(VLOOKUP(B281,材料データ!$B$1:'材料データ'!$F$291,3,0)),"",VLOOKUP(B281,材料データ!$B$1:'材料データ'!$F$291,3,0))</f>
        <v/>
      </c>
      <c r="K281" s="38"/>
      <c r="L281" s="39"/>
      <c r="M281" s="15" t="str">
        <f>IF(ISERROR(VLOOKUP(B281,材料データ!$B$1:'材料データ'!$F$291,4,0)),"",VLOOKUP(B281,材料データ!$B$1:'材料データ'!$F$291,4,0))</f>
        <v/>
      </c>
      <c r="N281" s="38">
        <f t="shared" si="5"/>
        <v>0</v>
      </c>
      <c r="O281" s="39"/>
      <c r="P281" s="15" t="str">
        <f>IF(ISERROR(VLOOKUP(B281,材料データ!$B$1:'材料データ'!$F$291,5,0)),"",VLOOKUP(B281,材料データ!$B$1:'材料データ'!$F$291,5,0))</f>
        <v/>
      </c>
      <c r="Q281"/>
      <c r="R281"/>
      <c r="S281"/>
      <c r="U281" s="25"/>
      <c r="AE281"/>
      <c r="AF281"/>
      <c r="AG281"/>
      <c r="AH281"/>
      <c r="AI281"/>
    </row>
    <row r="282" spans="1:35" s="19" customFormat="1" ht="14.25" x14ac:dyDescent="0.15">
      <c r="A282" s="36"/>
      <c r="B282" s="63"/>
      <c r="C282" s="64"/>
      <c r="D282" s="64"/>
      <c r="E282" s="64"/>
      <c r="F282" s="64"/>
      <c r="G282" s="65"/>
      <c r="H282" s="38" t="str">
        <f>IF(ISERROR(VLOOKUP(B282,材料データ!$B$1:'材料データ'!$F$291,2,0)),"",VLOOKUP(B282,材料データ!$B$1:'材料データ'!$F$291,2,0))</f>
        <v/>
      </c>
      <c r="I282" s="39"/>
      <c r="J282" s="15" t="str">
        <f>IF(ISERROR(VLOOKUP(B282,材料データ!$B$1:'材料データ'!$F$291,3,0)),"",VLOOKUP(B282,材料データ!$B$1:'材料データ'!$F$291,3,0))</f>
        <v/>
      </c>
      <c r="K282" s="38"/>
      <c r="L282" s="39"/>
      <c r="M282" s="15" t="str">
        <f>IF(ISERROR(VLOOKUP(B282,材料データ!$B$1:'材料データ'!$F$291,4,0)),"",VLOOKUP(B282,材料データ!$B$1:'材料データ'!$F$291,4,0))</f>
        <v/>
      </c>
      <c r="N282" s="38">
        <f t="shared" si="5"/>
        <v>0</v>
      </c>
      <c r="O282" s="39"/>
      <c r="P282" s="15" t="str">
        <f>IF(ISERROR(VLOOKUP(B282,材料データ!$B$1:'材料データ'!$F$291,5,0)),"",VLOOKUP(B282,材料データ!$B$1:'材料データ'!$F$291,5,0))</f>
        <v/>
      </c>
      <c r="Q282"/>
      <c r="R282"/>
      <c r="S282"/>
      <c r="U282" s="25"/>
      <c r="AE282"/>
      <c r="AF282"/>
      <c r="AG282"/>
      <c r="AH282"/>
      <c r="AI282"/>
    </row>
    <row r="283" spans="1:35" s="19" customFormat="1" ht="14.25" x14ac:dyDescent="0.15">
      <c r="A283" s="36"/>
      <c r="B283" s="63"/>
      <c r="C283" s="64"/>
      <c r="D283" s="64"/>
      <c r="E283" s="64"/>
      <c r="F283" s="64"/>
      <c r="G283" s="65"/>
      <c r="H283" s="38" t="str">
        <f>IF(ISERROR(VLOOKUP(B283,材料データ!$B$1:'材料データ'!$F$291,2,0)),"",VLOOKUP(B283,材料データ!$B$1:'材料データ'!$F$291,2,0))</f>
        <v/>
      </c>
      <c r="I283" s="39"/>
      <c r="J283" s="15" t="str">
        <f>IF(ISERROR(VLOOKUP(B283,材料データ!$B$1:'材料データ'!$F$291,3,0)),"",VLOOKUP(B283,材料データ!$B$1:'材料データ'!$F$291,3,0))</f>
        <v/>
      </c>
      <c r="K283" s="38"/>
      <c r="L283" s="39"/>
      <c r="M283" s="15" t="str">
        <f>IF(ISERROR(VLOOKUP(B283,材料データ!$B$1:'材料データ'!$F$291,4,0)),"",VLOOKUP(B283,材料データ!$B$1:'材料データ'!$F$291,4,0))</f>
        <v/>
      </c>
      <c r="N283" s="38">
        <f t="shared" si="5"/>
        <v>0</v>
      </c>
      <c r="O283" s="39"/>
      <c r="P283" s="15" t="str">
        <f>IF(ISERROR(VLOOKUP(B283,材料データ!$B$1:'材料データ'!$F$291,5,0)),"",VLOOKUP(B283,材料データ!$B$1:'材料データ'!$F$291,5,0))</f>
        <v/>
      </c>
      <c r="Q283" s="9"/>
      <c r="R283" s="9"/>
      <c r="S283" s="9"/>
      <c r="T283" s="32"/>
      <c r="U283" s="25"/>
      <c r="AE283"/>
      <c r="AF283"/>
      <c r="AG283"/>
      <c r="AH283"/>
      <c r="AI283"/>
    </row>
    <row r="284" spans="1:35" s="19" customFormat="1" ht="14.25" x14ac:dyDescent="0.15">
      <c r="A284" s="36"/>
      <c r="B284" s="63"/>
      <c r="C284" s="64"/>
      <c r="D284" s="64"/>
      <c r="E284" s="64"/>
      <c r="F284" s="64"/>
      <c r="G284" s="65"/>
      <c r="H284" s="38" t="str">
        <f>IF(ISERROR(VLOOKUP(B284,材料データ!$B$1:'材料データ'!$F$291,2,0)),"",VLOOKUP(B284,材料データ!$B$1:'材料データ'!$F$291,2,0))</f>
        <v/>
      </c>
      <c r="I284" s="39"/>
      <c r="J284" s="15" t="str">
        <f>IF(ISERROR(VLOOKUP(B284,材料データ!$B$1:'材料データ'!$F$291,3,0)),"",VLOOKUP(B284,材料データ!$B$1:'材料データ'!$F$291,3,0))</f>
        <v/>
      </c>
      <c r="K284" s="38"/>
      <c r="L284" s="39"/>
      <c r="M284" s="15" t="str">
        <f>IF(ISERROR(VLOOKUP(B284,材料データ!$B$1:'材料データ'!$F$291,4,0)),"",VLOOKUP(B284,材料データ!$B$1:'材料データ'!$F$291,4,0))</f>
        <v/>
      </c>
      <c r="N284" s="38">
        <f t="shared" si="5"/>
        <v>0</v>
      </c>
      <c r="O284" s="39"/>
      <c r="P284" s="15" t="str">
        <f>IF(ISERROR(VLOOKUP(B284,材料データ!$B$1:'材料データ'!$F$291,5,0)),"",VLOOKUP(B284,材料データ!$B$1:'材料データ'!$F$291,5,0))</f>
        <v/>
      </c>
      <c r="Q284" s="7"/>
      <c r="R284" s="7"/>
      <c r="S284" s="7"/>
      <c r="T284" s="33"/>
      <c r="U284" s="25"/>
      <c r="AE284"/>
      <c r="AF284"/>
      <c r="AG284"/>
      <c r="AH284"/>
      <c r="AI284"/>
    </row>
    <row r="285" spans="1:35" s="19" customFormat="1" ht="14.25" x14ac:dyDescent="0.15">
      <c r="A285" s="36"/>
      <c r="B285" s="63"/>
      <c r="C285" s="64"/>
      <c r="D285" s="64"/>
      <c r="E285" s="64"/>
      <c r="F285" s="64"/>
      <c r="G285" s="65"/>
      <c r="H285" s="38" t="str">
        <f>IF(ISERROR(VLOOKUP(B285,材料データ!$B$1:'材料データ'!$F$291,2,0)),"",VLOOKUP(B285,材料データ!$B$1:'材料データ'!$F$291,2,0))</f>
        <v/>
      </c>
      <c r="I285" s="39"/>
      <c r="J285" s="15" t="str">
        <f>IF(ISERROR(VLOOKUP(B285,材料データ!$B$1:'材料データ'!$F$291,3,0)),"",VLOOKUP(B285,材料データ!$B$1:'材料データ'!$F$291,3,0))</f>
        <v/>
      </c>
      <c r="K285" s="38"/>
      <c r="L285" s="39"/>
      <c r="M285" s="15" t="str">
        <f>IF(ISERROR(VLOOKUP(B285,材料データ!$B$1:'材料データ'!$F$291,4,0)),"",VLOOKUP(B285,材料データ!$B$1:'材料データ'!$F$291,4,0))</f>
        <v/>
      </c>
      <c r="N285" s="38">
        <f t="shared" si="5"/>
        <v>0</v>
      </c>
      <c r="O285" s="39"/>
      <c r="P285" s="15" t="str">
        <f>IF(ISERROR(VLOOKUP(B285,材料データ!$B$1:'材料データ'!$F$291,5,0)),"",VLOOKUP(B285,材料データ!$B$1:'材料データ'!$F$291,5,0))</f>
        <v/>
      </c>
      <c r="Q285" s="7"/>
      <c r="R285" s="7"/>
      <c r="S285" s="7"/>
      <c r="T285" s="33"/>
      <c r="U285" s="25"/>
      <c r="AE285"/>
      <c r="AF285"/>
      <c r="AG285"/>
      <c r="AH285"/>
      <c r="AI285"/>
    </row>
    <row r="286" spans="1:35" s="19" customFormat="1" ht="14.25" x14ac:dyDescent="0.15">
      <c r="A286" s="36"/>
      <c r="B286" s="63"/>
      <c r="C286" s="64"/>
      <c r="D286" s="64"/>
      <c r="E286" s="64"/>
      <c r="F286" s="64"/>
      <c r="G286" s="65"/>
      <c r="H286" s="38" t="str">
        <f>IF(ISERROR(VLOOKUP(B286,材料データ!$B$1:'材料データ'!$F$291,2,0)),"",VLOOKUP(B286,材料データ!$B$1:'材料データ'!$F$291,2,0))</f>
        <v/>
      </c>
      <c r="I286" s="39"/>
      <c r="J286" s="15" t="str">
        <f>IF(ISERROR(VLOOKUP(B286,材料データ!$B$1:'材料データ'!$F$291,3,0)),"",VLOOKUP(B286,材料データ!$B$1:'材料データ'!$F$291,3,0))</f>
        <v/>
      </c>
      <c r="K286" s="38"/>
      <c r="L286" s="39"/>
      <c r="M286" s="15" t="str">
        <f>IF(ISERROR(VLOOKUP(B286,材料データ!$B$1:'材料データ'!$F$291,4,0)),"",VLOOKUP(B286,材料データ!$B$1:'材料データ'!$F$291,4,0))</f>
        <v/>
      </c>
      <c r="N286" s="38">
        <f t="shared" si="5"/>
        <v>0</v>
      </c>
      <c r="O286" s="39"/>
      <c r="P286" s="15" t="str">
        <f>IF(ISERROR(VLOOKUP(B286,材料データ!$B$1:'材料データ'!$F$291,5,0)),"",VLOOKUP(B286,材料データ!$B$1:'材料データ'!$F$291,5,0))</f>
        <v/>
      </c>
      <c r="Q286" s="7"/>
      <c r="R286" s="7"/>
      <c r="S286" s="7"/>
      <c r="T286" s="33"/>
      <c r="U286" s="25"/>
      <c r="AE286"/>
      <c r="AF286"/>
      <c r="AG286"/>
      <c r="AH286"/>
      <c r="AI286"/>
    </row>
    <row r="287" spans="1:35" s="19" customFormat="1" ht="14.25" x14ac:dyDescent="0.15">
      <c r="A287" s="36"/>
      <c r="B287" s="63"/>
      <c r="C287" s="64"/>
      <c r="D287" s="64"/>
      <c r="E287" s="64"/>
      <c r="F287" s="64"/>
      <c r="G287" s="65"/>
      <c r="H287" s="38" t="str">
        <f>IF(ISERROR(VLOOKUP(B287,材料データ!$B$1:'材料データ'!$F$291,2,0)),"",VLOOKUP(B287,材料データ!$B$1:'材料データ'!$F$291,2,0))</f>
        <v/>
      </c>
      <c r="I287" s="39"/>
      <c r="J287" s="15" t="str">
        <f>IF(ISERROR(VLOOKUP(B287,材料データ!$B$1:'材料データ'!$F$291,3,0)),"",VLOOKUP(B287,材料データ!$B$1:'材料データ'!$F$291,3,0))</f>
        <v/>
      </c>
      <c r="K287" s="38"/>
      <c r="L287" s="39"/>
      <c r="M287" s="15" t="str">
        <f>IF(ISERROR(VLOOKUP(B287,材料データ!$B$1:'材料データ'!$F$291,4,0)),"",VLOOKUP(B287,材料データ!$B$1:'材料データ'!$F$291,4,0))</f>
        <v/>
      </c>
      <c r="N287" s="38">
        <f t="shared" si="5"/>
        <v>0</v>
      </c>
      <c r="O287" s="39"/>
      <c r="P287" s="15" t="str">
        <f>IF(ISERROR(VLOOKUP(B287,材料データ!$B$1:'材料データ'!$F$291,5,0)),"",VLOOKUP(B287,材料データ!$B$1:'材料データ'!$F$291,5,0))</f>
        <v/>
      </c>
      <c r="Q287" s="12"/>
      <c r="R287" s="12"/>
      <c r="S287" s="12"/>
      <c r="T287" s="33"/>
      <c r="U287" s="25"/>
      <c r="AE287"/>
      <c r="AF287"/>
      <c r="AG287"/>
      <c r="AH287"/>
      <c r="AI287"/>
    </row>
    <row r="288" spans="1:35" s="19" customFormat="1" ht="14.25" x14ac:dyDescent="0.15">
      <c r="A288" s="36"/>
      <c r="B288" s="63"/>
      <c r="C288" s="64"/>
      <c r="D288" s="64"/>
      <c r="E288" s="64"/>
      <c r="F288" s="64"/>
      <c r="G288" s="65"/>
      <c r="H288" s="38" t="str">
        <f>IF(ISERROR(VLOOKUP(B288,材料データ!$B$1:'材料データ'!$F$291,2,0)),"",VLOOKUP(B288,材料データ!$B$1:'材料データ'!$F$291,2,0))</f>
        <v/>
      </c>
      <c r="I288" s="39"/>
      <c r="J288" s="15" t="str">
        <f>IF(ISERROR(VLOOKUP(B288,材料データ!$B$1:'材料データ'!$F$291,3,0)),"",VLOOKUP(B288,材料データ!$B$1:'材料データ'!$F$291,3,0))</f>
        <v/>
      </c>
      <c r="K288" s="38"/>
      <c r="L288" s="39"/>
      <c r="M288" s="15" t="str">
        <f>IF(ISERROR(VLOOKUP(B288,材料データ!$B$1:'材料データ'!$F$291,4,0)),"",VLOOKUP(B288,材料データ!$B$1:'材料データ'!$F$291,4,0))</f>
        <v/>
      </c>
      <c r="N288" s="38">
        <f t="shared" si="5"/>
        <v>0</v>
      </c>
      <c r="O288" s="39"/>
      <c r="P288" s="15" t="str">
        <f>IF(ISERROR(VLOOKUP(B288,材料データ!$B$1:'材料データ'!$F$291,5,0)),"",VLOOKUP(B288,材料データ!$B$1:'材料データ'!$F$291,5,0))</f>
        <v/>
      </c>
      <c r="Q288" s="12"/>
      <c r="R288" s="12"/>
      <c r="S288" s="12"/>
      <c r="T288" s="33"/>
      <c r="U288" s="25"/>
      <c r="AE288"/>
      <c r="AF288"/>
      <c r="AG288"/>
      <c r="AH288"/>
      <c r="AI288"/>
    </row>
    <row r="289" spans="1:35" s="19" customFormat="1" ht="13.5" customHeight="1" x14ac:dyDescent="0.15">
      <c r="A289" s="36"/>
      <c r="B289" s="63"/>
      <c r="C289" s="64"/>
      <c r="D289" s="64"/>
      <c r="E289" s="64"/>
      <c r="F289" s="64"/>
      <c r="G289" s="65"/>
      <c r="H289" s="38" t="str">
        <f>IF(ISERROR(VLOOKUP(B289,材料データ!$B$1:'材料データ'!$F$291,2,0)),"",VLOOKUP(B289,材料データ!$B$1:'材料データ'!$F$291,2,0))</f>
        <v/>
      </c>
      <c r="I289" s="39"/>
      <c r="J289" s="15" t="str">
        <f>IF(ISERROR(VLOOKUP(B289,材料データ!$B$1:'材料データ'!$F$291,3,0)),"",VLOOKUP(B289,材料データ!$B$1:'材料データ'!$F$291,3,0))</f>
        <v/>
      </c>
      <c r="K289" s="38"/>
      <c r="L289" s="39"/>
      <c r="M289" s="15" t="str">
        <f>IF(ISERROR(VLOOKUP(B289,材料データ!$B$1:'材料データ'!$F$291,4,0)),"",VLOOKUP(B289,材料データ!$B$1:'材料データ'!$F$291,4,0))</f>
        <v/>
      </c>
      <c r="N289" s="38">
        <f>IF(K289="",0,H289*K289)</f>
        <v>0</v>
      </c>
      <c r="O289" s="39"/>
      <c r="P289" s="15" t="str">
        <f>IF(ISERROR(VLOOKUP(B289,材料データ!$B$1:'材料データ'!$F$291,5,0)),"",VLOOKUP(B289,材料データ!$B$1:'材料データ'!$F$291,5,0))</f>
        <v/>
      </c>
      <c r="Q289" s="12"/>
      <c r="R289" s="12"/>
      <c r="S289" s="12"/>
      <c r="T289" s="29"/>
      <c r="U289" s="25"/>
      <c r="AE289"/>
      <c r="AF289"/>
      <c r="AG289"/>
      <c r="AH289"/>
      <c r="AI289"/>
    </row>
    <row r="290" spans="1:35" s="19" customFormat="1" ht="13.5" customHeight="1" x14ac:dyDescent="0.15">
      <c r="A290" s="7"/>
      <c r="B290" s="40" t="s">
        <v>67</v>
      </c>
      <c r="C290" s="40"/>
      <c r="D290" s="40"/>
      <c r="E290" s="40"/>
      <c r="F290" s="40"/>
      <c r="G290" s="7"/>
      <c r="H290" s="7"/>
      <c r="I290" s="7"/>
      <c r="J290" s="7"/>
      <c r="K290" s="7"/>
      <c r="L290" s="7"/>
      <c r="M290" s="7"/>
      <c r="N290" s="17"/>
      <c r="O290" s="17"/>
      <c r="P290" s="7"/>
      <c r="Q290" s="12"/>
      <c r="R290" s="12"/>
      <c r="S290" s="12"/>
      <c r="T290" s="29"/>
      <c r="U290" s="25"/>
      <c r="AE290"/>
      <c r="AF290"/>
      <c r="AG290"/>
      <c r="AH290"/>
      <c r="AI290"/>
    </row>
    <row r="291" spans="1:35" s="19" customFormat="1" ht="13.5" customHeight="1" x14ac:dyDescent="0.15">
      <c r="A291" s="7"/>
      <c r="B291" s="20"/>
      <c r="C291" s="20"/>
      <c r="D291" s="20"/>
      <c r="E291" s="20"/>
      <c r="F291" s="3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12"/>
      <c r="R291" s="12"/>
      <c r="S291" s="12"/>
      <c r="T291" s="29"/>
      <c r="U291" s="25"/>
      <c r="AE291"/>
      <c r="AF291"/>
      <c r="AG291"/>
      <c r="AH291"/>
      <c r="AI291"/>
    </row>
    <row r="292" spans="1:35" s="19" customFormat="1" ht="13.5" customHeight="1" x14ac:dyDescent="0.15">
      <c r="A292" s="7"/>
      <c r="B292" s="20"/>
      <c r="C292" s="20"/>
      <c r="D292" s="20"/>
      <c r="E292" s="20"/>
      <c r="F292" s="3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12"/>
      <c r="R292" s="12"/>
      <c r="S292" s="12"/>
      <c r="T292" s="29"/>
      <c r="U292" s="25"/>
      <c r="AE292"/>
      <c r="AF292"/>
      <c r="AG292"/>
      <c r="AH292"/>
      <c r="AI292"/>
    </row>
    <row r="293" spans="1:35" ht="14.25" x14ac:dyDescent="0.15">
      <c r="A293" s="7"/>
      <c r="B293" s="20"/>
      <c r="C293" s="20"/>
      <c r="D293" s="20"/>
      <c r="E293" s="20"/>
      <c r="F293" s="37"/>
      <c r="G293" s="7"/>
      <c r="H293" s="7"/>
      <c r="I293" s="7"/>
      <c r="J293" s="7"/>
      <c r="K293" s="7"/>
      <c r="L293" s="62" t="s">
        <v>341</v>
      </c>
      <c r="M293" s="62"/>
      <c r="N293" s="62"/>
      <c r="O293" s="62"/>
      <c r="P293" s="62"/>
      <c r="T293" s="29"/>
    </row>
    <row r="294" spans="1:35" s="19" customFormat="1" ht="14.25" x14ac:dyDescent="0.1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62"/>
      <c r="M294" s="62"/>
      <c r="N294" s="62"/>
      <c r="O294" s="62"/>
      <c r="P294" s="62"/>
      <c r="Q294" s="7"/>
      <c r="R294" s="7"/>
      <c r="S294" s="7"/>
      <c r="T294" s="29"/>
      <c r="U294" s="25"/>
      <c r="AE294"/>
      <c r="AF294"/>
      <c r="AG294"/>
      <c r="AH294"/>
      <c r="AI294"/>
    </row>
    <row r="295" spans="1:35" s="19" customFormat="1" ht="14.25" customHeight="1" x14ac:dyDescent="0.15">
      <c r="A295" s="7"/>
      <c r="B295" s="7"/>
      <c r="C295" s="7"/>
      <c r="D295" s="7"/>
      <c r="E295" s="7"/>
      <c r="F295" s="21" t="s">
        <v>342</v>
      </c>
      <c r="G295" s="21"/>
      <c r="H295" s="21"/>
      <c r="I295" s="21"/>
      <c r="J295" s="21"/>
      <c r="K295" s="21"/>
      <c r="L295" s="21"/>
      <c r="M295" s="21"/>
      <c r="N295" s="21"/>
      <c r="O295" s="21"/>
      <c r="P295" s="7"/>
      <c r="Q295" s="14"/>
      <c r="R295" s="14"/>
      <c r="S295" s="14"/>
      <c r="T295" s="29"/>
      <c r="U295" s="25"/>
      <c r="AE295"/>
      <c r="AF295"/>
      <c r="AG295"/>
      <c r="AH295"/>
      <c r="AI295"/>
    </row>
    <row r="296" spans="1:35" s="19" customFormat="1" ht="14.25" customHeight="1" x14ac:dyDescent="0.15">
      <c r="A296" s="7"/>
      <c r="B296" s="7"/>
      <c r="C296" s="7"/>
      <c r="D296" s="7"/>
      <c r="E296" s="7"/>
      <c r="F296" s="21" t="s">
        <v>343</v>
      </c>
      <c r="G296" s="21"/>
      <c r="H296" s="21"/>
      <c r="I296" s="21"/>
      <c r="J296" s="21"/>
      <c r="K296" s="21"/>
      <c r="L296" s="21"/>
      <c r="M296" s="21"/>
      <c r="N296" s="21"/>
      <c r="O296" s="21"/>
      <c r="P296" s="7"/>
      <c r="Q296" s="16"/>
      <c r="R296" s="16"/>
      <c r="S296" s="16"/>
      <c r="T296" s="29"/>
      <c r="U296" s="25"/>
      <c r="AE296"/>
      <c r="AF296"/>
      <c r="AG296"/>
      <c r="AH296"/>
      <c r="AI296"/>
    </row>
    <row r="297" spans="1:35" s="19" customFormat="1" ht="14.25" x14ac:dyDescent="0.15">
      <c r="A297" s="7"/>
      <c r="B297" s="7"/>
      <c r="C297" s="7"/>
      <c r="D297" s="7"/>
      <c r="E297" s="7"/>
      <c r="F297" s="21" t="s">
        <v>344</v>
      </c>
      <c r="G297" s="21"/>
      <c r="H297" s="21"/>
      <c r="I297" s="21"/>
      <c r="J297" s="21"/>
      <c r="K297" s="21"/>
      <c r="L297" s="22"/>
      <c r="M297" s="22"/>
      <c r="N297" s="22"/>
      <c r="O297" s="22"/>
      <c r="P297" s="7"/>
      <c r="Q297" s="16"/>
      <c r="R297" s="16"/>
      <c r="S297" s="16"/>
      <c r="T297" s="29"/>
      <c r="U297" s="25"/>
      <c r="AE297"/>
      <c r="AF297"/>
      <c r="AG297"/>
      <c r="AH297"/>
      <c r="AI297"/>
    </row>
    <row r="298" spans="1:35" s="19" customFormat="1" ht="14.25" x14ac:dyDescent="0.15">
      <c r="A298" s="7"/>
      <c r="B298" s="7"/>
      <c r="C298" s="7"/>
      <c r="D298" s="7"/>
      <c r="E298" s="7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7"/>
      <c r="Q298" s="16"/>
      <c r="R298" s="16"/>
      <c r="S298" s="16"/>
      <c r="T298" s="29"/>
      <c r="U298" s="25"/>
      <c r="AE298"/>
      <c r="AF298"/>
      <c r="AG298"/>
      <c r="AH298"/>
      <c r="AI298"/>
    </row>
    <row r="299" spans="1:35" s="19" customFormat="1" ht="14.25" x14ac:dyDescent="0.15">
      <c r="A299" s="7"/>
      <c r="B299" s="7"/>
      <c r="C299" s="7"/>
      <c r="D299" s="7"/>
      <c r="E299" s="7"/>
      <c r="F299" s="21"/>
      <c r="G299" s="21"/>
      <c r="H299" s="21"/>
      <c r="I299" s="21"/>
      <c r="J299" s="21"/>
      <c r="K299" s="21"/>
      <c r="L299" s="22"/>
      <c r="M299" s="22"/>
      <c r="N299" s="22"/>
      <c r="O299" s="22"/>
      <c r="P299" s="7"/>
      <c r="Q299" s="16"/>
      <c r="R299" s="16"/>
      <c r="S299" s="16"/>
      <c r="T299" s="29"/>
      <c r="U299" s="25"/>
      <c r="AE299"/>
      <c r="AF299"/>
      <c r="AG299"/>
      <c r="AH299"/>
      <c r="AI299"/>
    </row>
    <row r="300" spans="1:35" s="19" customFormat="1" ht="14.25" x14ac:dyDescent="0.15">
      <c r="A300" s="7"/>
      <c r="B300" s="7"/>
      <c r="C300" s="7"/>
      <c r="D300" s="7"/>
      <c r="E300" s="7"/>
      <c r="F300" s="21" t="s">
        <v>78</v>
      </c>
      <c r="G300" s="21"/>
      <c r="H300" s="21"/>
      <c r="I300" s="21"/>
      <c r="J300" s="21"/>
      <c r="K300" s="21"/>
      <c r="L300" s="22"/>
      <c r="M300" s="22"/>
      <c r="N300" s="22"/>
      <c r="O300" s="22"/>
      <c r="P300" s="7"/>
      <c r="Q300" s="16"/>
      <c r="R300" s="16"/>
      <c r="S300" s="16"/>
      <c r="T300" s="29"/>
      <c r="U300" s="25"/>
      <c r="AE300"/>
      <c r="AF300"/>
      <c r="AG300"/>
      <c r="AH300"/>
      <c r="AI300"/>
    </row>
    <row r="301" spans="1:35" s="19" customFormat="1" ht="14.25" customHeight="1" x14ac:dyDescent="0.25">
      <c r="A301"/>
      <c r="B301" s="56" t="s">
        <v>0</v>
      </c>
      <c r="C301" s="56"/>
      <c r="D301" s="56"/>
      <c r="E301" s="56"/>
      <c r="F301" s="56"/>
      <c r="G301" s="56"/>
      <c r="H301" s="56"/>
      <c r="I301" s="56"/>
      <c r="J301" s="56"/>
      <c r="K301" s="56"/>
      <c r="L301" s="56"/>
      <c r="M301" s="1"/>
      <c r="N301" s="1"/>
      <c r="O301" s="1"/>
      <c r="P301"/>
      <c r="Q301" s="17"/>
      <c r="R301" s="17"/>
      <c r="S301" s="17"/>
      <c r="T301" s="29"/>
      <c r="U301" s="25"/>
      <c r="AE301"/>
      <c r="AF301"/>
      <c r="AG301"/>
      <c r="AH301"/>
      <c r="AI301"/>
    </row>
    <row r="302" spans="1:35" s="19" customFormat="1" ht="13.5" customHeight="1" x14ac:dyDescent="0.25">
      <c r="A302"/>
      <c r="B302" s="56"/>
      <c r="C302" s="56"/>
      <c r="D302" s="56"/>
      <c r="E302" s="56"/>
      <c r="F302" s="56"/>
      <c r="G302" s="56"/>
      <c r="H302" s="56"/>
      <c r="I302" s="56"/>
      <c r="J302" s="56"/>
      <c r="K302" s="56"/>
      <c r="L302" s="56"/>
      <c r="M302" s="1"/>
      <c r="N302" s="1"/>
      <c r="O302" s="1"/>
      <c r="P302"/>
      <c r="Q302" s="17"/>
      <c r="R302" s="17"/>
      <c r="S302" s="17"/>
      <c r="T302" s="29"/>
      <c r="U302" s="25"/>
      <c r="AE302"/>
      <c r="AF302"/>
      <c r="AG302"/>
      <c r="AH302"/>
      <c r="AI302"/>
    </row>
    <row r="303" spans="1:35" s="19" customFormat="1" ht="13.5" customHeight="1" x14ac:dyDescent="0.25">
      <c r="A303"/>
      <c r="B303" s="56"/>
      <c r="C303" s="56"/>
      <c r="D303" s="56"/>
      <c r="E303" s="56"/>
      <c r="F303" s="56"/>
      <c r="G303" s="56"/>
      <c r="H303" s="56"/>
      <c r="I303" s="56"/>
      <c r="J303" s="56"/>
      <c r="K303" s="56"/>
      <c r="L303" s="56"/>
      <c r="M303" s="1"/>
      <c r="N303" s="1"/>
      <c r="O303" s="1"/>
      <c r="P303"/>
      <c r="Q303" s="17"/>
      <c r="R303" s="17"/>
      <c r="S303" s="17"/>
      <c r="T303" s="29"/>
      <c r="U303" s="25"/>
      <c r="AE303"/>
      <c r="AF303"/>
      <c r="AG303"/>
      <c r="AH303"/>
      <c r="AI303"/>
    </row>
    <row r="304" spans="1:35" s="19" customFormat="1" ht="14.25" x14ac:dyDescent="0.15">
      <c r="A304" s="6"/>
      <c r="B304" s="6"/>
      <c r="C304" s="6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7"/>
      <c r="R304" s="17"/>
      <c r="S304" s="17"/>
      <c r="T304" s="29"/>
      <c r="U304" s="25"/>
      <c r="AE304"/>
      <c r="AF304"/>
      <c r="AG304"/>
      <c r="AH304"/>
      <c r="AI304"/>
    </row>
    <row r="305" spans="1:35" ht="14.25" x14ac:dyDescent="0.15">
      <c r="A305" s="7"/>
      <c r="B305" s="7"/>
      <c r="C305" s="7"/>
      <c r="D305" s="7"/>
      <c r="E305" s="7"/>
      <c r="F305" s="7"/>
      <c r="H305" s="8"/>
      <c r="I305" s="35"/>
      <c r="J305" s="57"/>
      <c r="K305" s="58"/>
      <c r="L305" s="9" t="s">
        <v>11</v>
      </c>
      <c r="M305" s="10"/>
      <c r="N305" s="9" t="s">
        <v>12</v>
      </c>
      <c r="O305" s="10"/>
      <c r="P305" s="10" t="s">
        <v>13</v>
      </c>
      <c r="Q305" s="9"/>
      <c r="R305" s="9"/>
      <c r="S305" s="9"/>
      <c r="T305" s="5"/>
      <c r="U305" s="3"/>
      <c r="V305" s="2"/>
      <c r="W305" s="2"/>
      <c r="X305" s="2"/>
      <c r="Y305" s="2"/>
      <c r="Z305" s="5"/>
      <c r="AA305" s="5"/>
      <c r="AB305" s="2"/>
      <c r="AC305" s="2"/>
      <c r="AD305" s="2"/>
    </row>
    <row r="306" spans="1:35" s="19" customFormat="1" ht="14.25" x14ac:dyDescent="0.15">
      <c r="A306" s="59"/>
      <c r="B306" s="59"/>
      <c r="C306" s="59"/>
      <c r="D306" s="11" t="s">
        <v>15</v>
      </c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17"/>
      <c r="R306" s="17"/>
      <c r="S306" s="17"/>
      <c r="U306" s="25"/>
      <c r="AE306"/>
      <c r="AF306"/>
      <c r="AG306"/>
      <c r="AH306"/>
      <c r="AI306"/>
    </row>
    <row r="307" spans="1:35" s="19" customFormat="1" ht="14.25" x14ac:dyDescent="0.1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17"/>
      <c r="R307" s="17"/>
      <c r="S307" s="17"/>
      <c r="U307" s="25"/>
      <c r="AE307"/>
      <c r="AF307"/>
      <c r="AG307"/>
      <c r="AH307"/>
      <c r="AI307"/>
    </row>
    <row r="308" spans="1:35" s="19" customFormat="1" ht="14.25" x14ac:dyDescent="0.1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17"/>
      <c r="R308" s="17"/>
      <c r="S308" s="17"/>
      <c r="U308" s="25"/>
      <c r="AE308"/>
      <c r="AF308"/>
      <c r="AG308"/>
      <c r="AH308"/>
      <c r="AI308"/>
    </row>
    <row r="309" spans="1:35" s="19" customFormat="1" ht="14.25" x14ac:dyDescent="0.15">
      <c r="A309" s="60" t="s">
        <v>20</v>
      </c>
      <c r="B309" s="61"/>
      <c r="C309" s="53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5"/>
      <c r="Q309" s="17"/>
      <c r="R309" s="17"/>
      <c r="S309" s="17"/>
      <c r="U309" s="25"/>
      <c r="AE309"/>
      <c r="AF309"/>
      <c r="AG309"/>
      <c r="AH309"/>
      <c r="AI309"/>
    </row>
    <row r="310" spans="1:35" s="19" customFormat="1" ht="14.25" x14ac:dyDescent="0.15">
      <c r="A310" s="48" t="s">
        <v>22</v>
      </c>
      <c r="B310" s="49"/>
      <c r="C310" s="50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2"/>
      <c r="Q310" s="17"/>
      <c r="R310" s="17"/>
      <c r="S310" s="17"/>
      <c r="U310" s="25"/>
      <c r="AE310"/>
      <c r="AF310"/>
      <c r="AG310"/>
      <c r="AH310"/>
      <c r="AI310"/>
    </row>
    <row r="311" spans="1:35" s="19" customFormat="1" ht="14.25" x14ac:dyDescent="0.15">
      <c r="A311" s="45" t="s">
        <v>24</v>
      </c>
      <c r="B311" s="47"/>
      <c r="C311" s="53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5"/>
      <c r="Q311" s="17"/>
      <c r="R311" s="17"/>
      <c r="S311" s="17"/>
      <c r="U311" s="25"/>
      <c r="AE311"/>
      <c r="AF311"/>
      <c r="AG311"/>
      <c r="AH311"/>
      <c r="AI311"/>
    </row>
    <row r="312" spans="1:35" s="19" customFormat="1" ht="14.25" x14ac:dyDescent="0.15">
      <c r="A312" s="45"/>
      <c r="B312" s="47"/>
      <c r="C312" s="50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2"/>
      <c r="Q312" s="17"/>
      <c r="R312" s="17"/>
      <c r="S312" s="17"/>
      <c r="U312" s="25"/>
      <c r="AE312"/>
      <c r="AF312"/>
      <c r="AG312"/>
      <c r="AH312"/>
      <c r="AI312"/>
    </row>
    <row r="313" spans="1:35" s="19" customFormat="1" ht="14.25" x14ac:dyDescent="0.15">
      <c r="A313" s="45" t="s">
        <v>27</v>
      </c>
      <c r="B313" s="47"/>
      <c r="C313" s="53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5"/>
      <c r="Q313" s="17"/>
      <c r="R313" s="17"/>
      <c r="S313" s="17"/>
      <c r="U313" s="25"/>
      <c r="AE313"/>
      <c r="AF313"/>
      <c r="AG313"/>
      <c r="AH313"/>
      <c r="AI313"/>
    </row>
    <row r="314" spans="1:35" s="19" customFormat="1" ht="14.25" x14ac:dyDescent="0.15">
      <c r="A314" s="45"/>
      <c r="B314" s="47"/>
      <c r="C314" s="50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2"/>
      <c r="Q314" s="17"/>
      <c r="R314" s="17"/>
      <c r="S314" s="17"/>
      <c r="U314" s="25"/>
      <c r="AE314"/>
      <c r="AF314"/>
      <c r="AG314"/>
      <c r="AH314"/>
      <c r="AI314"/>
    </row>
    <row r="315" spans="1:35" s="19" customFormat="1" ht="14.25" x14ac:dyDescent="0.1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7"/>
      <c r="R315" s="17"/>
      <c r="S315" s="17"/>
      <c r="U315" s="25"/>
      <c r="AE315"/>
      <c r="AF315"/>
      <c r="AG315"/>
      <c r="AH315"/>
      <c r="AI315"/>
    </row>
    <row r="316" spans="1:35" s="19" customFormat="1" ht="14.25" customHeight="1" x14ac:dyDescent="0.15">
      <c r="A316" s="41" t="s">
        <v>31</v>
      </c>
      <c r="B316" s="41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17"/>
      <c r="R316" s="17"/>
      <c r="S316" s="17"/>
      <c r="U316" s="25"/>
      <c r="AE316"/>
      <c r="AF316"/>
      <c r="AG316"/>
      <c r="AH316"/>
      <c r="AI316"/>
    </row>
    <row r="317" spans="1:35" s="19" customFormat="1" ht="14.25" x14ac:dyDescent="0.15">
      <c r="A317" s="13" t="s">
        <v>35</v>
      </c>
      <c r="B317" s="42" t="s">
        <v>36</v>
      </c>
      <c r="C317" s="43"/>
      <c r="D317" s="43"/>
      <c r="E317" s="43"/>
      <c r="F317" s="43"/>
      <c r="G317" s="44"/>
      <c r="H317" s="42" t="s">
        <v>37</v>
      </c>
      <c r="I317" s="43"/>
      <c r="J317" s="44"/>
      <c r="K317" s="45" t="s">
        <v>38</v>
      </c>
      <c r="L317" s="46"/>
      <c r="M317" s="47"/>
      <c r="N317" s="45" t="s">
        <v>39</v>
      </c>
      <c r="O317" s="46"/>
      <c r="P317" s="47"/>
      <c r="Q317" s="17"/>
      <c r="R317" s="17"/>
      <c r="S317" s="17"/>
      <c r="U317" s="25"/>
      <c r="AE317"/>
      <c r="AF317"/>
      <c r="AG317"/>
      <c r="AH317"/>
      <c r="AI317"/>
    </row>
    <row r="318" spans="1:35" s="19" customFormat="1" ht="14.25" x14ac:dyDescent="0.15">
      <c r="A318" s="36"/>
      <c r="B318" s="63"/>
      <c r="C318" s="64"/>
      <c r="D318" s="64"/>
      <c r="E318" s="64"/>
      <c r="F318" s="64"/>
      <c r="G318" s="65"/>
      <c r="H318" s="38" t="str">
        <f>IF(ISERROR(VLOOKUP(B318,材料データ!$B$1:'材料データ'!$F$291,2,0)),"",VLOOKUP(B318,材料データ!$B$1:'材料データ'!$F$291,2,0))</f>
        <v/>
      </c>
      <c r="I318" s="39"/>
      <c r="J318" s="15" t="str">
        <f>IF(ISERROR(VLOOKUP(B318,材料データ!$B$1:'材料データ'!$F$291,3,0)),"",VLOOKUP(B318,材料データ!$B$1:'材料データ'!$F$291,3,0))</f>
        <v/>
      </c>
      <c r="K318" s="38"/>
      <c r="L318" s="39"/>
      <c r="M318" s="15" t="str">
        <f>IF(ISERROR(VLOOKUP(B318,材料データ!$B$1:'材料データ'!$F$291,4,0)),"",VLOOKUP(B318,材料データ!$B$1:'材料データ'!$F$291,4,0))</f>
        <v/>
      </c>
      <c r="N318" s="38">
        <f>IF(K318="",0,H318*K318)</f>
        <v>0</v>
      </c>
      <c r="O318" s="39"/>
      <c r="P318" s="15" t="str">
        <f>IF(ISERROR(VLOOKUP(B318,材料データ!$B$1:'材料データ'!$F$291,5,0)),"",VLOOKUP(B318,材料データ!$B$1:'材料データ'!$F$291,5,0))</f>
        <v/>
      </c>
      <c r="Q318" s="7"/>
      <c r="R318" s="7"/>
      <c r="S318" s="7"/>
      <c r="U318" s="25"/>
      <c r="AE318"/>
      <c r="AF318"/>
      <c r="AG318"/>
      <c r="AH318"/>
      <c r="AI318"/>
    </row>
    <row r="319" spans="1:35" s="19" customFormat="1" ht="14.25" x14ac:dyDescent="0.15">
      <c r="A319" s="36"/>
      <c r="B319" s="63"/>
      <c r="C319" s="64"/>
      <c r="D319" s="64"/>
      <c r="E319" s="64"/>
      <c r="F319" s="64"/>
      <c r="G319" s="65"/>
      <c r="H319" s="38" t="str">
        <f>IF(ISERROR(VLOOKUP(B319,材料データ!$B$1:'材料データ'!$F$291,2,0)),"",VLOOKUP(B319,材料データ!$B$1:'材料データ'!$F$291,2,0))</f>
        <v/>
      </c>
      <c r="I319" s="39"/>
      <c r="J319" s="15" t="str">
        <f>IF(ISERROR(VLOOKUP(B319,材料データ!$B$1:'材料データ'!$F$291,3,0)),"",VLOOKUP(B319,材料データ!$B$1:'材料データ'!$F$291,3,0))</f>
        <v/>
      </c>
      <c r="K319" s="38"/>
      <c r="L319" s="39"/>
      <c r="M319" s="15" t="str">
        <f>IF(ISERROR(VLOOKUP(B319,材料データ!$B$1:'材料データ'!$F$291,4,0)),"",VLOOKUP(B319,材料データ!$B$1:'材料データ'!$F$291,4,0))</f>
        <v/>
      </c>
      <c r="N319" s="38">
        <f>IF(K319="",0,H319*K319)</f>
        <v>0</v>
      </c>
      <c r="O319" s="39"/>
      <c r="P319" s="15" t="str">
        <f>IF(ISERROR(VLOOKUP(B319,材料データ!$B$1:'材料データ'!$F$291,5,0)),"",VLOOKUP(B319,材料データ!$B$1:'材料データ'!$F$291,5,0))</f>
        <v/>
      </c>
      <c r="Q319" s="7"/>
      <c r="R319" s="7"/>
      <c r="S319" s="7"/>
      <c r="U319" s="25"/>
      <c r="AE319"/>
      <c r="AF319"/>
      <c r="AG319"/>
      <c r="AH319"/>
      <c r="AI319"/>
    </row>
    <row r="320" spans="1:35" s="19" customFormat="1" ht="14.25" x14ac:dyDescent="0.15">
      <c r="A320" s="36"/>
      <c r="B320" s="63"/>
      <c r="C320" s="64"/>
      <c r="D320" s="64"/>
      <c r="E320" s="64"/>
      <c r="F320" s="64"/>
      <c r="G320" s="65"/>
      <c r="H320" s="38" t="str">
        <f>IF(ISERROR(VLOOKUP(B320,材料データ!$B$1:'材料データ'!$F$291,2,0)),"",VLOOKUP(B320,材料データ!$B$1:'材料データ'!$F$291,2,0))</f>
        <v/>
      </c>
      <c r="I320" s="39"/>
      <c r="J320" s="15" t="str">
        <f>IF(ISERROR(VLOOKUP(B320,材料データ!$B$1:'材料データ'!$F$291,3,0)),"",VLOOKUP(B320,材料データ!$B$1:'材料データ'!$F$291,3,0))</f>
        <v/>
      </c>
      <c r="K320" s="38"/>
      <c r="L320" s="39"/>
      <c r="M320" s="15" t="str">
        <f>IF(ISERROR(VLOOKUP(B320,材料データ!$B$1:'材料データ'!$F$291,4,0)),"",VLOOKUP(B320,材料データ!$B$1:'材料データ'!$F$291,4,0))</f>
        <v/>
      </c>
      <c r="N320" s="38">
        <f t="shared" ref="N320:N338" si="6">IF(K320="",0,H320*K320)</f>
        <v>0</v>
      </c>
      <c r="O320" s="39"/>
      <c r="P320" s="15" t="str">
        <f>IF(ISERROR(VLOOKUP(B320,材料データ!$B$1:'材料データ'!$F$291,5,0)),"",VLOOKUP(B320,材料データ!$B$1:'材料データ'!$F$291,5,0))</f>
        <v/>
      </c>
      <c r="Q320" s="7"/>
      <c r="R320" s="7"/>
      <c r="S320" s="7"/>
      <c r="U320" s="25"/>
      <c r="AE320"/>
      <c r="AF320"/>
      <c r="AG320"/>
      <c r="AH320"/>
      <c r="AI320"/>
    </row>
    <row r="321" spans="1:35" s="19" customFormat="1" ht="14.25" x14ac:dyDescent="0.15">
      <c r="A321" s="36"/>
      <c r="B321" s="63"/>
      <c r="C321" s="64"/>
      <c r="D321" s="64"/>
      <c r="E321" s="64"/>
      <c r="F321" s="64"/>
      <c r="G321" s="65"/>
      <c r="H321" s="38" t="str">
        <f>IF(ISERROR(VLOOKUP(B321,材料データ!$B$1:'材料データ'!$F$291,2,0)),"",VLOOKUP(B321,材料データ!$B$1:'材料データ'!$F$291,2,0))</f>
        <v/>
      </c>
      <c r="I321" s="39"/>
      <c r="J321" s="15" t="str">
        <f>IF(ISERROR(VLOOKUP(B321,材料データ!$B$1:'材料データ'!$F$291,3,0)),"",VLOOKUP(B321,材料データ!$B$1:'材料データ'!$F$291,3,0))</f>
        <v/>
      </c>
      <c r="K321" s="38"/>
      <c r="L321" s="39"/>
      <c r="M321" s="15" t="str">
        <f>IF(ISERROR(VLOOKUP(B321,材料データ!$B$1:'材料データ'!$F$291,4,0)),"",VLOOKUP(B321,材料データ!$B$1:'材料データ'!$F$291,4,0))</f>
        <v/>
      </c>
      <c r="N321" s="38">
        <f t="shared" si="6"/>
        <v>0</v>
      </c>
      <c r="O321" s="39"/>
      <c r="P321" s="15" t="str">
        <f>IF(ISERROR(VLOOKUP(B321,材料データ!$B$1:'材料データ'!$F$291,5,0)),"",VLOOKUP(B321,材料データ!$B$1:'材料データ'!$F$291,5,0))</f>
        <v/>
      </c>
      <c r="Q321" s="7"/>
      <c r="R321" s="7"/>
      <c r="S321" s="7"/>
      <c r="T321" s="30"/>
      <c r="U321" s="25"/>
      <c r="AE321"/>
      <c r="AF321"/>
      <c r="AG321"/>
      <c r="AH321"/>
      <c r="AI321"/>
    </row>
    <row r="322" spans="1:35" s="19" customFormat="1" ht="14.25" x14ac:dyDescent="0.15">
      <c r="A322" s="36"/>
      <c r="B322" s="63"/>
      <c r="C322" s="64"/>
      <c r="D322" s="64"/>
      <c r="E322" s="64"/>
      <c r="F322" s="64"/>
      <c r="G322" s="65"/>
      <c r="H322" s="38" t="str">
        <f>IF(ISERROR(VLOOKUP(B322,材料データ!$B$1:'材料データ'!$F$291,2,0)),"",VLOOKUP(B322,材料データ!$B$1:'材料データ'!$F$291,2,0))</f>
        <v/>
      </c>
      <c r="I322" s="39"/>
      <c r="J322" s="15" t="str">
        <f>IF(ISERROR(VLOOKUP(B322,材料データ!$B$1:'材料データ'!$F$291,3,0)),"",VLOOKUP(B322,材料データ!$B$1:'材料データ'!$F$291,3,0))</f>
        <v/>
      </c>
      <c r="K322" s="38"/>
      <c r="L322" s="39"/>
      <c r="M322" s="15" t="str">
        <f>IF(ISERROR(VLOOKUP(B322,材料データ!$B$1:'材料データ'!$F$291,4,0)),"",VLOOKUP(B322,材料データ!$B$1:'材料データ'!$F$291,4,0))</f>
        <v/>
      </c>
      <c r="N322" s="38">
        <f t="shared" si="6"/>
        <v>0</v>
      </c>
      <c r="O322" s="39"/>
      <c r="P322" s="15" t="str">
        <f>IF(ISERROR(VLOOKUP(B322,材料データ!$B$1:'材料データ'!$F$291,5,0)),"",VLOOKUP(B322,材料データ!$B$1:'材料データ'!$F$291,5,0))</f>
        <v/>
      </c>
      <c r="Q322" s="7"/>
      <c r="R322" s="7"/>
      <c r="S322" s="7"/>
      <c r="U322" s="25"/>
      <c r="AE322"/>
      <c r="AF322"/>
      <c r="AG322"/>
      <c r="AH322"/>
      <c r="AI322"/>
    </row>
    <row r="323" spans="1:35" s="19" customFormat="1" ht="14.25" x14ac:dyDescent="0.15">
      <c r="A323" s="36"/>
      <c r="B323" s="63"/>
      <c r="C323" s="64"/>
      <c r="D323" s="64"/>
      <c r="E323" s="64"/>
      <c r="F323" s="64"/>
      <c r="G323" s="65"/>
      <c r="H323" s="38" t="str">
        <f>IF(ISERROR(VLOOKUP(B323,材料データ!$B$1:'材料データ'!$F$291,2,0)),"",VLOOKUP(B323,材料データ!$B$1:'材料データ'!$F$291,2,0))</f>
        <v/>
      </c>
      <c r="I323" s="39"/>
      <c r="J323" s="15" t="str">
        <f>IF(ISERROR(VLOOKUP(B323,材料データ!$B$1:'材料データ'!$F$291,3,0)),"",VLOOKUP(B323,材料データ!$B$1:'材料データ'!$F$291,3,0))</f>
        <v/>
      </c>
      <c r="K323" s="38"/>
      <c r="L323" s="39"/>
      <c r="M323" s="15" t="str">
        <f>IF(ISERROR(VLOOKUP(B323,材料データ!$B$1:'材料データ'!$F$291,4,0)),"",VLOOKUP(B323,材料データ!$B$1:'材料データ'!$F$291,4,0))</f>
        <v/>
      </c>
      <c r="N323" s="38">
        <f t="shared" si="6"/>
        <v>0</v>
      </c>
      <c r="O323" s="39"/>
      <c r="P323" s="15" t="str">
        <f>IF(ISERROR(VLOOKUP(B323,材料データ!$B$1:'材料データ'!$F$291,5,0)),"",VLOOKUP(B323,材料データ!$B$1:'材料データ'!$F$291,5,0))</f>
        <v/>
      </c>
      <c r="Q323"/>
      <c r="R323"/>
      <c r="S323"/>
      <c r="U323" s="25"/>
      <c r="AE323"/>
      <c r="AF323"/>
      <c r="AG323"/>
      <c r="AH323"/>
      <c r="AI323"/>
    </row>
    <row r="324" spans="1:35" s="19" customFormat="1" ht="14.25" x14ac:dyDescent="0.15">
      <c r="A324" s="36"/>
      <c r="B324" s="63"/>
      <c r="C324" s="64"/>
      <c r="D324" s="64"/>
      <c r="E324" s="64"/>
      <c r="F324" s="64"/>
      <c r="G324" s="65"/>
      <c r="H324" s="38" t="str">
        <f>IF(ISERROR(VLOOKUP(B324,材料データ!$B$1:'材料データ'!$F$291,2,0)),"",VLOOKUP(B324,材料データ!$B$1:'材料データ'!$F$291,2,0))</f>
        <v/>
      </c>
      <c r="I324" s="39"/>
      <c r="J324" s="15" t="str">
        <f>IF(ISERROR(VLOOKUP(B324,材料データ!$B$1:'材料データ'!$F$291,3,0)),"",VLOOKUP(B324,材料データ!$B$1:'材料データ'!$F$291,3,0))</f>
        <v/>
      </c>
      <c r="K324" s="38"/>
      <c r="L324" s="39"/>
      <c r="M324" s="15" t="str">
        <f>IF(ISERROR(VLOOKUP(B324,材料データ!$B$1:'材料データ'!$F$291,4,0)),"",VLOOKUP(B324,材料データ!$B$1:'材料データ'!$F$291,4,0))</f>
        <v/>
      </c>
      <c r="N324" s="38">
        <f t="shared" si="6"/>
        <v>0</v>
      </c>
      <c r="O324" s="39"/>
      <c r="P324" s="15" t="str">
        <f>IF(ISERROR(VLOOKUP(B324,材料データ!$B$1:'材料データ'!$F$291,5,0)),"",VLOOKUP(B324,材料データ!$B$1:'材料データ'!$F$291,5,0))</f>
        <v/>
      </c>
      <c r="Q324" s="7"/>
      <c r="R324" s="7"/>
      <c r="S324" s="7"/>
      <c r="U324" s="25"/>
      <c r="AE324"/>
      <c r="AF324"/>
      <c r="AG324"/>
      <c r="AH324"/>
      <c r="AI324"/>
    </row>
    <row r="325" spans="1:35" s="19" customFormat="1" ht="14.25" x14ac:dyDescent="0.15">
      <c r="A325" s="36"/>
      <c r="B325" s="63"/>
      <c r="C325" s="64"/>
      <c r="D325" s="64"/>
      <c r="E325" s="64"/>
      <c r="F325" s="64"/>
      <c r="G325" s="65"/>
      <c r="H325" s="38" t="str">
        <f>IF(ISERROR(VLOOKUP(B325,材料データ!$B$1:'材料データ'!$F$291,2,0)),"",VLOOKUP(B325,材料データ!$B$1:'材料データ'!$F$291,2,0))</f>
        <v/>
      </c>
      <c r="I325" s="39"/>
      <c r="J325" s="15" t="str">
        <f>IF(ISERROR(VLOOKUP(B325,材料データ!$B$1:'材料データ'!$F$291,3,0)),"",VLOOKUP(B325,材料データ!$B$1:'材料データ'!$F$291,3,0))</f>
        <v/>
      </c>
      <c r="K325" s="38"/>
      <c r="L325" s="39"/>
      <c r="M325" s="15" t="str">
        <f>IF(ISERROR(VLOOKUP(B325,材料データ!$B$1:'材料データ'!$F$291,4,0)),"",VLOOKUP(B325,材料データ!$B$1:'材料データ'!$F$291,4,0))</f>
        <v/>
      </c>
      <c r="N325" s="38">
        <f t="shared" si="6"/>
        <v>0</v>
      </c>
      <c r="O325" s="39"/>
      <c r="P325" s="15" t="str">
        <f>IF(ISERROR(VLOOKUP(B325,材料データ!$B$1:'材料データ'!$F$291,5,0)),"",VLOOKUP(B325,材料データ!$B$1:'材料データ'!$F$291,5,0))</f>
        <v/>
      </c>
      <c r="Q325" s="7"/>
      <c r="R325" s="7"/>
      <c r="S325" s="7"/>
      <c r="T325" s="31"/>
      <c r="U325" s="25"/>
      <c r="AE325"/>
      <c r="AF325"/>
      <c r="AG325"/>
      <c r="AH325"/>
      <c r="AI325"/>
    </row>
    <row r="326" spans="1:35" s="19" customFormat="1" ht="14.25" x14ac:dyDescent="0.15">
      <c r="A326" s="36"/>
      <c r="B326" s="63"/>
      <c r="C326" s="64"/>
      <c r="D326" s="64"/>
      <c r="E326" s="64"/>
      <c r="F326" s="64"/>
      <c r="G326" s="65"/>
      <c r="H326" s="38" t="str">
        <f>IF(ISERROR(VLOOKUP(B326,材料データ!$B$1:'材料データ'!$F$291,2,0)),"",VLOOKUP(B326,材料データ!$B$1:'材料データ'!$F$291,2,0))</f>
        <v/>
      </c>
      <c r="I326" s="39"/>
      <c r="J326" s="15" t="str">
        <f>IF(ISERROR(VLOOKUP(B326,材料データ!$B$1:'材料データ'!$F$291,3,0)),"",VLOOKUP(B326,材料データ!$B$1:'材料データ'!$F$291,3,0))</f>
        <v/>
      </c>
      <c r="K326" s="38"/>
      <c r="L326" s="39"/>
      <c r="M326" s="15" t="str">
        <f>IF(ISERROR(VLOOKUP(B326,材料データ!$B$1:'材料データ'!$F$291,4,0)),"",VLOOKUP(B326,材料データ!$B$1:'材料データ'!$F$291,4,0))</f>
        <v/>
      </c>
      <c r="N326" s="38">
        <f t="shared" si="6"/>
        <v>0</v>
      </c>
      <c r="O326" s="39"/>
      <c r="P326" s="15" t="str">
        <f>IF(ISERROR(VLOOKUP(B326,材料データ!$B$1:'材料データ'!$F$291,5,0)),"",VLOOKUP(B326,材料データ!$B$1:'材料データ'!$F$291,5,0))</f>
        <v/>
      </c>
      <c r="Q326" s="7"/>
      <c r="R326" s="7"/>
      <c r="S326" s="7"/>
      <c r="T326" s="31"/>
      <c r="U326" s="25"/>
      <c r="AE326"/>
      <c r="AF326"/>
      <c r="AG326"/>
      <c r="AH326"/>
      <c r="AI326"/>
    </row>
    <row r="327" spans="1:35" s="19" customFormat="1" ht="14.25" x14ac:dyDescent="0.15">
      <c r="A327" s="36"/>
      <c r="B327" s="63"/>
      <c r="C327" s="64"/>
      <c r="D327" s="64"/>
      <c r="E327" s="64"/>
      <c r="F327" s="64"/>
      <c r="G327" s="65"/>
      <c r="H327" s="38" t="str">
        <f>IF(ISERROR(VLOOKUP(B327,材料データ!$B$1:'材料データ'!$F$291,2,0)),"",VLOOKUP(B327,材料データ!$B$1:'材料データ'!$F$291,2,0))</f>
        <v/>
      </c>
      <c r="I327" s="39"/>
      <c r="J327" s="15" t="str">
        <f>IF(ISERROR(VLOOKUP(B327,材料データ!$B$1:'材料データ'!$F$291,3,0)),"",VLOOKUP(B327,材料データ!$B$1:'材料データ'!$F$291,3,0))</f>
        <v/>
      </c>
      <c r="K327" s="38"/>
      <c r="L327" s="39"/>
      <c r="M327" s="15" t="str">
        <f>IF(ISERROR(VLOOKUP(B327,材料データ!$B$1:'材料データ'!$F$291,4,0)),"",VLOOKUP(B327,材料データ!$B$1:'材料データ'!$F$291,4,0))</f>
        <v/>
      </c>
      <c r="N327" s="38">
        <f t="shared" si="6"/>
        <v>0</v>
      </c>
      <c r="O327" s="39"/>
      <c r="P327" s="15" t="str">
        <f>IF(ISERROR(VLOOKUP(B327,材料データ!$B$1:'材料データ'!$F$291,5,0)),"",VLOOKUP(B327,材料データ!$B$1:'材料データ'!$F$291,5,0))</f>
        <v/>
      </c>
      <c r="Q327" s="7"/>
      <c r="R327" s="7"/>
      <c r="S327" s="7"/>
      <c r="T327" s="31"/>
      <c r="U327" s="25"/>
      <c r="AE327"/>
      <c r="AF327"/>
      <c r="AG327"/>
      <c r="AH327"/>
      <c r="AI327"/>
    </row>
    <row r="328" spans="1:35" s="19" customFormat="1" ht="14.25" x14ac:dyDescent="0.15">
      <c r="A328" s="36"/>
      <c r="B328" s="63"/>
      <c r="C328" s="64"/>
      <c r="D328" s="64"/>
      <c r="E328" s="64"/>
      <c r="F328" s="64"/>
      <c r="G328" s="65"/>
      <c r="H328" s="38" t="str">
        <f>IF(ISERROR(VLOOKUP(B328,材料データ!$B$1:'材料データ'!$F$291,2,0)),"",VLOOKUP(B328,材料データ!$B$1:'材料データ'!$F$291,2,0))</f>
        <v/>
      </c>
      <c r="I328" s="39"/>
      <c r="J328" s="15" t="str">
        <f>IF(ISERROR(VLOOKUP(B328,材料データ!$B$1:'材料データ'!$F$291,3,0)),"",VLOOKUP(B328,材料データ!$B$1:'材料データ'!$F$291,3,0))</f>
        <v/>
      </c>
      <c r="K328" s="38"/>
      <c r="L328" s="39"/>
      <c r="M328" s="15" t="str">
        <f>IF(ISERROR(VLOOKUP(B328,材料データ!$B$1:'材料データ'!$F$291,4,0)),"",VLOOKUP(B328,材料データ!$B$1:'材料データ'!$F$291,4,0))</f>
        <v/>
      </c>
      <c r="N328" s="38">
        <f t="shared" si="6"/>
        <v>0</v>
      </c>
      <c r="O328" s="39"/>
      <c r="P328" s="15" t="str">
        <f>IF(ISERROR(VLOOKUP(B328,材料データ!$B$1:'材料データ'!$F$291,5,0)),"",VLOOKUP(B328,材料データ!$B$1:'材料データ'!$F$291,5,0))</f>
        <v/>
      </c>
      <c r="Q328" s="7"/>
      <c r="R328" s="7"/>
      <c r="S328" s="7"/>
      <c r="T328" s="31"/>
      <c r="U328" s="25"/>
      <c r="AE328"/>
      <c r="AF328"/>
      <c r="AG328"/>
      <c r="AH328"/>
      <c r="AI328"/>
    </row>
    <row r="329" spans="1:35" s="19" customFormat="1" ht="14.25" customHeight="1" x14ac:dyDescent="0.15">
      <c r="A329" s="36"/>
      <c r="B329" s="63"/>
      <c r="C329" s="64"/>
      <c r="D329" s="64"/>
      <c r="E329" s="64"/>
      <c r="F329" s="64"/>
      <c r="G329" s="65"/>
      <c r="H329" s="38" t="str">
        <f>IF(ISERROR(VLOOKUP(B329,材料データ!$B$1:'材料データ'!$F$291,2,0)),"",VLOOKUP(B329,材料データ!$B$1:'材料データ'!$F$291,2,0))</f>
        <v/>
      </c>
      <c r="I329" s="39"/>
      <c r="J329" s="15" t="str">
        <f>IF(ISERROR(VLOOKUP(B329,材料データ!$B$1:'材料データ'!$F$291,3,0)),"",VLOOKUP(B329,材料データ!$B$1:'材料データ'!$F$291,3,0))</f>
        <v/>
      </c>
      <c r="K329" s="38"/>
      <c r="L329" s="39"/>
      <c r="M329" s="15" t="str">
        <f>IF(ISERROR(VLOOKUP(B329,材料データ!$B$1:'材料データ'!$F$291,4,0)),"",VLOOKUP(B329,材料データ!$B$1:'材料データ'!$F$291,4,0))</f>
        <v/>
      </c>
      <c r="N329" s="38">
        <f t="shared" si="6"/>
        <v>0</v>
      </c>
      <c r="O329" s="39"/>
      <c r="P329" s="15" t="str">
        <f>IF(ISERROR(VLOOKUP(B329,材料データ!$B$1:'材料データ'!$F$291,5,0)),"",VLOOKUP(B329,材料データ!$B$1:'材料データ'!$F$291,5,0))</f>
        <v/>
      </c>
      <c r="Q329"/>
      <c r="R329"/>
      <c r="S329"/>
      <c r="T329" s="31"/>
      <c r="U329" s="25"/>
      <c r="AE329"/>
      <c r="AF329"/>
      <c r="AG329"/>
      <c r="AH329"/>
      <c r="AI329"/>
    </row>
    <row r="330" spans="1:35" s="19" customFormat="1" ht="13.5" customHeight="1" x14ac:dyDescent="0.15">
      <c r="A330" s="36"/>
      <c r="B330" s="63"/>
      <c r="C330" s="64"/>
      <c r="D330" s="64"/>
      <c r="E330" s="64"/>
      <c r="F330" s="64"/>
      <c r="G330" s="65"/>
      <c r="H330" s="38" t="str">
        <f>IF(ISERROR(VLOOKUP(B330,材料データ!$B$1:'材料データ'!$F$291,2,0)),"",VLOOKUP(B330,材料データ!$B$1:'材料データ'!$F$291,2,0))</f>
        <v/>
      </c>
      <c r="I330" s="39"/>
      <c r="J330" s="15" t="str">
        <f>IF(ISERROR(VLOOKUP(B330,材料データ!$B$1:'材料データ'!$F$291,3,0)),"",VLOOKUP(B330,材料データ!$B$1:'材料データ'!$F$291,3,0))</f>
        <v/>
      </c>
      <c r="K330" s="38"/>
      <c r="L330" s="39"/>
      <c r="M330" s="15" t="str">
        <f>IF(ISERROR(VLOOKUP(B330,材料データ!$B$1:'材料データ'!$F$291,4,0)),"",VLOOKUP(B330,材料データ!$B$1:'材料データ'!$F$291,4,0))</f>
        <v/>
      </c>
      <c r="N330" s="38">
        <f t="shared" si="6"/>
        <v>0</v>
      </c>
      <c r="O330" s="39"/>
      <c r="P330" s="15" t="str">
        <f>IF(ISERROR(VLOOKUP(B330,材料データ!$B$1:'材料データ'!$F$291,5,0)),"",VLOOKUP(B330,材料データ!$B$1:'材料データ'!$F$291,5,0))</f>
        <v/>
      </c>
      <c r="Q330"/>
      <c r="R330"/>
      <c r="S330"/>
      <c r="T330" s="31"/>
      <c r="U330" s="25"/>
      <c r="AE330"/>
      <c r="AF330"/>
      <c r="AG330"/>
      <c r="AH330"/>
      <c r="AI330"/>
    </row>
    <row r="331" spans="1:35" s="19" customFormat="1" ht="13.5" customHeight="1" x14ac:dyDescent="0.15">
      <c r="A331" s="36"/>
      <c r="B331" s="63"/>
      <c r="C331" s="64"/>
      <c r="D331" s="64"/>
      <c r="E331" s="64"/>
      <c r="F331" s="64"/>
      <c r="G331" s="65"/>
      <c r="H331" s="38" t="str">
        <f>IF(ISERROR(VLOOKUP(B331,材料データ!$B$1:'材料データ'!$F$291,2,0)),"",VLOOKUP(B331,材料データ!$B$1:'材料データ'!$F$291,2,0))</f>
        <v/>
      </c>
      <c r="I331" s="39"/>
      <c r="J331" s="15" t="str">
        <f>IF(ISERROR(VLOOKUP(B331,材料データ!$B$1:'材料データ'!$F$291,3,0)),"",VLOOKUP(B331,材料データ!$B$1:'材料データ'!$F$291,3,0))</f>
        <v/>
      </c>
      <c r="K331" s="38"/>
      <c r="L331" s="39"/>
      <c r="M331" s="15" t="str">
        <f>IF(ISERROR(VLOOKUP(B331,材料データ!$B$1:'材料データ'!$F$291,4,0)),"",VLOOKUP(B331,材料データ!$B$1:'材料データ'!$F$291,4,0))</f>
        <v/>
      </c>
      <c r="N331" s="38">
        <f t="shared" si="6"/>
        <v>0</v>
      </c>
      <c r="O331" s="39"/>
      <c r="P331" s="15" t="str">
        <f>IF(ISERROR(VLOOKUP(B331,材料データ!$B$1:'材料データ'!$F$291,5,0)),"",VLOOKUP(B331,材料データ!$B$1:'材料データ'!$F$291,5,0))</f>
        <v/>
      </c>
      <c r="Q331"/>
      <c r="R331"/>
      <c r="S331"/>
      <c r="U331" s="25"/>
      <c r="AE331"/>
      <c r="AF331"/>
      <c r="AG331"/>
      <c r="AH331"/>
      <c r="AI331"/>
    </row>
    <row r="332" spans="1:35" s="19" customFormat="1" ht="14.25" x14ac:dyDescent="0.15">
      <c r="A332" s="36"/>
      <c r="B332" s="63"/>
      <c r="C332" s="64"/>
      <c r="D332" s="64"/>
      <c r="E332" s="64"/>
      <c r="F332" s="64"/>
      <c r="G332" s="65"/>
      <c r="H332" s="38" t="str">
        <f>IF(ISERROR(VLOOKUP(B332,材料データ!$B$1:'材料データ'!$F$291,2,0)),"",VLOOKUP(B332,材料データ!$B$1:'材料データ'!$F$291,2,0))</f>
        <v/>
      </c>
      <c r="I332" s="39"/>
      <c r="J332" s="15" t="str">
        <f>IF(ISERROR(VLOOKUP(B332,材料データ!$B$1:'材料データ'!$F$291,3,0)),"",VLOOKUP(B332,材料データ!$B$1:'材料データ'!$F$291,3,0))</f>
        <v/>
      </c>
      <c r="K332" s="38"/>
      <c r="L332" s="39"/>
      <c r="M332" s="15" t="str">
        <f>IF(ISERROR(VLOOKUP(B332,材料データ!$B$1:'材料データ'!$F$291,4,0)),"",VLOOKUP(B332,材料データ!$B$1:'材料データ'!$F$291,4,0))</f>
        <v/>
      </c>
      <c r="N332" s="38">
        <f t="shared" si="6"/>
        <v>0</v>
      </c>
      <c r="O332" s="39"/>
      <c r="P332" s="15" t="str">
        <f>IF(ISERROR(VLOOKUP(B332,材料データ!$B$1:'材料データ'!$F$291,5,0)),"",VLOOKUP(B332,材料データ!$B$1:'材料データ'!$F$291,5,0))</f>
        <v/>
      </c>
      <c r="Q332"/>
      <c r="R332"/>
      <c r="S332"/>
      <c r="U332" s="25"/>
      <c r="AE332"/>
      <c r="AF332"/>
      <c r="AG332"/>
      <c r="AH332"/>
      <c r="AI332"/>
    </row>
    <row r="333" spans="1:35" s="19" customFormat="1" ht="14.25" x14ac:dyDescent="0.15">
      <c r="A333" s="36"/>
      <c r="B333" s="63"/>
      <c r="C333" s="64"/>
      <c r="D333" s="64"/>
      <c r="E333" s="64"/>
      <c r="F333" s="64"/>
      <c r="G333" s="65"/>
      <c r="H333" s="38" t="str">
        <f>IF(ISERROR(VLOOKUP(B333,材料データ!$B$1:'材料データ'!$F$291,2,0)),"",VLOOKUP(B333,材料データ!$B$1:'材料データ'!$F$291,2,0))</f>
        <v/>
      </c>
      <c r="I333" s="39"/>
      <c r="J333" s="15" t="str">
        <f>IF(ISERROR(VLOOKUP(B333,材料データ!$B$1:'材料データ'!$F$291,3,0)),"",VLOOKUP(B333,材料データ!$B$1:'材料データ'!$F$291,3,0))</f>
        <v/>
      </c>
      <c r="K333" s="38"/>
      <c r="L333" s="39"/>
      <c r="M333" s="15" t="str">
        <f>IF(ISERROR(VLOOKUP(B333,材料データ!$B$1:'材料データ'!$F$291,4,0)),"",VLOOKUP(B333,材料データ!$B$1:'材料データ'!$F$291,4,0))</f>
        <v/>
      </c>
      <c r="N333" s="38">
        <f t="shared" si="6"/>
        <v>0</v>
      </c>
      <c r="O333" s="39"/>
      <c r="P333" s="15" t="str">
        <f>IF(ISERROR(VLOOKUP(B333,材料データ!$B$1:'材料データ'!$F$291,5,0)),"",VLOOKUP(B333,材料データ!$B$1:'材料データ'!$F$291,5,0))</f>
        <v/>
      </c>
      <c r="Q333" s="9"/>
      <c r="R333" s="9"/>
      <c r="S333" s="9"/>
      <c r="T333" s="32"/>
      <c r="U333" s="25"/>
      <c r="AE333"/>
      <c r="AF333"/>
      <c r="AG333"/>
      <c r="AH333"/>
      <c r="AI333"/>
    </row>
    <row r="334" spans="1:35" s="19" customFormat="1" ht="14.25" x14ac:dyDescent="0.15">
      <c r="A334" s="36"/>
      <c r="B334" s="63"/>
      <c r="C334" s="64"/>
      <c r="D334" s="64"/>
      <c r="E334" s="64"/>
      <c r="F334" s="64"/>
      <c r="G334" s="65"/>
      <c r="H334" s="38" t="str">
        <f>IF(ISERROR(VLOOKUP(B334,材料データ!$B$1:'材料データ'!$F$291,2,0)),"",VLOOKUP(B334,材料データ!$B$1:'材料データ'!$F$291,2,0))</f>
        <v/>
      </c>
      <c r="I334" s="39"/>
      <c r="J334" s="15" t="str">
        <f>IF(ISERROR(VLOOKUP(B334,材料データ!$B$1:'材料データ'!$F$291,3,0)),"",VLOOKUP(B334,材料データ!$B$1:'材料データ'!$F$291,3,0))</f>
        <v/>
      </c>
      <c r="K334" s="38"/>
      <c r="L334" s="39"/>
      <c r="M334" s="15" t="str">
        <f>IF(ISERROR(VLOOKUP(B334,材料データ!$B$1:'材料データ'!$F$291,4,0)),"",VLOOKUP(B334,材料データ!$B$1:'材料データ'!$F$291,4,0))</f>
        <v/>
      </c>
      <c r="N334" s="38">
        <f t="shared" si="6"/>
        <v>0</v>
      </c>
      <c r="O334" s="39"/>
      <c r="P334" s="15" t="str">
        <f>IF(ISERROR(VLOOKUP(B334,材料データ!$B$1:'材料データ'!$F$291,5,0)),"",VLOOKUP(B334,材料データ!$B$1:'材料データ'!$F$291,5,0))</f>
        <v/>
      </c>
      <c r="Q334" s="7"/>
      <c r="R334" s="7"/>
      <c r="S334" s="7"/>
      <c r="T334" s="33"/>
      <c r="U334" s="25"/>
      <c r="AE334"/>
      <c r="AF334"/>
      <c r="AG334"/>
      <c r="AH334"/>
      <c r="AI334"/>
    </row>
    <row r="335" spans="1:35" s="19" customFormat="1" ht="14.25" x14ac:dyDescent="0.15">
      <c r="A335" s="36"/>
      <c r="B335" s="63"/>
      <c r="C335" s="64"/>
      <c r="D335" s="64"/>
      <c r="E335" s="64"/>
      <c r="F335" s="64"/>
      <c r="G335" s="65"/>
      <c r="H335" s="38" t="str">
        <f>IF(ISERROR(VLOOKUP(B335,材料データ!$B$1:'材料データ'!$F$291,2,0)),"",VLOOKUP(B335,材料データ!$B$1:'材料データ'!$F$291,2,0))</f>
        <v/>
      </c>
      <c r="I335" s="39"/>
      <c r="J335" s="15" t="str">
        <f>IF(ISERROR(VLOOKUP(B335,材料データ!$B$1:'材料データ'!$F$291,3,0)),"",VLOOKUP(B335,材料データ!$B$1:'材料データ'!$F$291,3,0))</f>
        <v/>
      </c>
      <c r="K335" s="38"/>
      <c r="L335" s="39"/>
      <c r="M335" s="15" t="str">
        <f>IF(ISERROR(VLOOKUP(B335,材料データ!$B$1:'材料データ'!$F$291,4,0)),"",VLOOKUP(B335,材料データ!$B$1:'材料データ'!$F$291,4,0))</f>
        <v/>
      </c>
      <c r="N335" s="38">
        <f t="shared" si="6"/>
        <v>0</v>
      </c>
      <c r="O335" s="39"/>
      <c r="P335" s="15" t="str">
        <f>IF(ISERROR(VLOOKUP(B335,材料データ!$B$1:'材料データ'!$F$291,5,0)),"",VLOOKUP(B335,材料データ!$B$1:'材料データ'!$F$291,5,0))</f>
        <v/>
      </c>
      <c r="Q335" s="7"/>
      <c r="R335" s="7"/>
      <c r="S335" s="7"/>
      <c r="T335" s="33"/>
      <c r="U335" s="25"/>
      <c r="AE335"/>
      <c r="AF335"/>
      <c r="AG335"/>
      <c r="AH335"/>
      <c r="AI335"/>
    </row>
    <row r="336" spans="1:35" s="19" customFormat="1" ht="14.25" x14ac:dyDescent="0.15">
      <c r="A336" s="36"/>
      <c r="B336" s="63"/>
      <c r="C336" s="64"/>
      <c r="D336" s="64"/>
      <c r="E336" s="64"/>
      <c r="F336" s="64"/>
      <c r="G336" s="65"/>
      <c r="H336" s="38" t="str">
        <f>IF(ISERROR(VLOOKUP(B336,材料データ!$B$1:'材料データ'!$F$291,2,0)),"",VLOOKUP(B336,材料データ!$B$1:'材料データ'!$F$291,2,0))</f>
        <v/>
      </c>
      <c r="I336" s="39"/>
      <c r="J336" s="15" t="str">
        <f>IF(ISERROR(VLOOKUP(B336,材料データ!$B$1:'材料データ'!$F$291,3,0)),"",VLOOKUP(B336,材料データ!$B$1:'材料データ'!$F$291,3,0))</f>
        <v/>
      </c>
      <c r="K336" s="38"/>
      <c r="L336" s="39"/>
      <c r="M336" s="15" t="str">
        <f>IF(ISERROR(VLOOKUP(B336,材料データ!$B$1:'材料データ'!$F$291,4,0)),"",VLOOKUP(B336,材料データ!$B$1:'材料データ'!$F$291,4,0))</f>
        <v/>
      </c>
      <c r="N336" s="38">
        <f t="shared" si="6"/>
        <v>0</v>
      </c>
      <c r="O336" s="39"/>
      <c r="P336" s="15" t="str">
        <f>IF(ISERROR(VLOOKUP(B336,材料データ!$B$1:'材料データ'!$F$291,5,0)),"",VLOOKUP(B336,材料データ!$B$1:'材料データ'!$F$291,5,0))</f>
        <v/>
      </c>
      <c r="Q336" s="7"/>
      <c r="R336" s="7"/>
      <c r="S336" s="7"/>
      <c r="T336" s="33"/>
      <c r="U336" s="25"/>
      <c r="AE336"/>
      <c r="AF336"/>
      <c r="AG336"/>
      <c r="AH336"/>
      <c r="AI336"/>
    </row>
    <row r="337" spans="1:35" s="19" customFormat="1" ht="14.25" x14ac:dyDescent="0.15">
      <c r="A337" s="36"/>
      <c r="B337" s="63"/>
      <c r="C337" s="64"/>
      <c r="D337" s="64"/>
      <c r="E337" s="64"/>
      <c r="F337" s="64"/>
      <c r="G337" s="65"/>
      <c r="H337" s="38" t="str">
        <f>IF(ISERROR(VLOOKUP(B337,材料データ!$B$1:'材料データ'!$F$291,2,0)),"",VLOOKUP(B337,材料データ!$B$1:'材料データ'!$F$291,2,0))</f>
        <v/>
      </c>
      <c r="I337" s="39"/>
      <c r="J337" s="15" t="str">
        <f>IF(ISERROR(VLOOKUP(B337,材料データ!$B$1:'材料データ'!$F$291,3,0)),"",VLOOKUP(B337,材料データ!$B$1:'材料データ'!$F$291,3,0))</f>
        <v/>
      </c>
      <c r="K337" s="38"/>
      <c r="L337" s="39"/>
      <c r="M337" s="15" t="str">
        <f>IF(ISERROR(VLOOKUP(B337,材料データ!$B$1:'材料データ'!$F$291,4,0)),"",VLOOKUP(B337,材料データ!$B$1:'材料データ'!$F$291,4,0))</f>
        <v/>
      </c>
      <c r="N337" s="38">
        <f t="shared" si="6"/>
        <v>0</v>
      </c>
      <c r="O337" s="39"/>
      <c r="P337" s="15" t="str">
        <f>IF(ISERROR(VLOOKUP(B337,材料データ!$B$1:'材料データ'!$F$291,5,0)),"",VLOOKUP(B337,材料データ!$B$1:'材料データ'!$F$291,5,0))</f>
        <v/>
      </c>
      <c r="Q337" s="12"/>
      <c r="R337" s="12"/>
      <c r="S337" s="12"/>
      <c r="T337" s="33"/>
      <c r="U337" s="25"/>
      <c r="AE337"/>
      <c r="AF337"/>
      <c r="AG337"/>
      <c r="AH337"/>
      <c r="AI337"/>
    </row>
    <row r="338" spans="1:35" s="19" customFormat="1" ht="14.25" x14ac:dyDescent="0.15">
      <c r="A338" s="36"/>
      <c r="B338" s="63"/>
      <c r="C338" s="64"/>
      <c r="D338" s="64"/>
      <c r="E338" s="64"/>
      <c r="F338" s="64"/>
      <c r="G338" s="65"/>
      <c r="H338" s="38" t="str">
        <f>IF(ISERROR(VLOOKUP(B338,材料データ!$B$1:'材料データ'!$F$291,2,0)),"",VLOOKUP(B338,材料データ!$B$1:'材料データ'!$F$291,2,0))</f>
        <v/>
      </c>
      <c r="I338" s="39"/>
      <c r="J338" s="15" t="str">
        <f>IF(ISERROR(VLOOKUP(B338,材料データ!$B$1:'材料データ'!$F$291,3,0)),"",VLOOKUP(B338,材料データ!$B$1:'材料データ'!$F$291,3,0))</f>
        <v/>
      </c>
      <c r="K338" s="38"/>
      <c r="L338" s="39"/>
      <c r="M338" s="15" t="str">
        <f>IF(ISERROR(VLOOKUP(B338,材料データ!$B$1:'材料データ'!$F$291,4,0)),"",VLOOKUP(B338,材料データ!$B$1:'材料データ'!$F$291,4,0))</f>
        <v/>
      </c>
      <c r="N338" s="38">
        <f t="shared" si="6"/>
        <v>0</v>
      </c>
      <c r="O338" s="39"/>
      <c r="P338" s="15" t="str">
        <f>IF(ISERROR(VLOOKUP(B338,材料データ!$B$1:'材料データ'!$F$291,5,0)),"",VLOOKUP(B338,材料データ!$B$1:'材料データ'!$F$291,5,0))</f>
        <v/>
      </c>
      <c r="Q338" s="12"/>
      <c r="R338" s="12"/>
      <c r="S338" s="12"/>
      <c r="T338" s="33"/>
      <c r="U338" s="25"/>
      <c r="AE338"/>
      <c r="AF338"/>
      <c r="AG338"/>
      <c r="AH338"/>
      <c r="AI338"/>
    </row>
    <row r="339" spans="1:35" s="19" customFormat="1" ht="13.5" customHeight="1" x14ac:dyDescent="0.15">
      <c r="A339" s="36"/>
      <c r="B339" s="63"/>
      <c r="C339" s="64"/>
      <c r="D339" s="64"/>
      <c r="E339" s="64"/>
      <c r="F339" s="64"/>
      <c r="G339" s="65"/>
      <c r="H339" s="38" t="str">
        <f>IF(ISERROR(VLOOKUP(B339,材料データ!$B$1:'材料データ'!$F$291,2,0)),"",VLOOKUP(B339,材料データ!$B$1:'材料データ'!$F$291,2,0))</f>
        <v/>
      </c>
      <c r="I339" s="39"/>
      <c r="J339" s="15" t="str">
        <f>IF(ISERROR(VLOOKUP(B339,材料データ!$B$1:'材料データ'!$F$291,3,0)),"",VLOOKUP(B339,材料データ!$B$1:'材料データ'!$F$291,3,0))</f>
        <v/>
      </c>
      <c r="K339" s="38"/>
      <c r="L339" s="39"/>
      <c r="M339" s="15" t="str">
        <f>IF(ISERROR(VLOOKUP(B339,材料データ!$B$1:'材料データ'!$F$291,4,0)),"",VLOOKUP(B339,材料データ!$B$1:'材料データ'!$F$291,4,0))</f>
        <v/>
      </c>
      <c r="N339" s="38">
        <f>IF(K339="",0,H339*K339)</f>
        <v>0</v>
      </c>
      <c r="O339" s="39"/>
      <c r="P339" s="15" t="str">
        <f>IF(ISERROR(VLOOKUP(B339,材料データ!$B$1:'材料データ'!$F$291,5,0)),"",VLOOKUP(B339,材料データ!$B$1:'材料データ'!$F$291,5,0))</f>
        <v/>
      </c>
      <c r="Q339" s="12"/>
      <c r="R339" s="12"/>
      <c r="S339" s="12"/>
      <c r="T339" s="29"/>
      <c r="U339" s="25"/>
      <c r="AE339"/>
      <c r="AF339"/>
      <c r="AG339"/>
      <c r="AH339"/>
      <c r="AI339"/>
    </row>
    <row r="340" spans="1:35" s="19" customFormat="1" ht="13.5" customHeight="1" x14ac:dyDescent="0.15">
      <c r="A340" s="7"/>
      <c r="B340" s="40" t="s">
        <v>67</v>
      </c>
      <c r="C340" s="40"/>
      <c r="D340" s="40"/>
      <c r="E340" s="40"/>
      <c r="F340" s="40"/>
      <c r="G340" s="7"/>
      <c r="H340" s="7"/>
      <c r="I340" s="7"/>
      <c r="J340" s="7"/>
      <c r="K340" s="7"/>
      <c r="L340" s="7"/>
      <c r="M340" s="7"/>
      <c r="N340" s="17"/>
      <c r="O340" s="17"/>
      <c r="P340" s="7"/>
      <c r="Q340" s="12"/>
      <c r="R340" s="12"/>
      <c r="S340" s="12"/>
      <c r="T340" s="29"/>
      <c r="U340" s="25"/>
      <c r="AE340"/>
      <c r="AF340"/>
      <c r="AG340"/>
      <c r="AH340"/>
      <c r="AI340"/>
    </row>
    <row r="341" spans="1:35" s="19" customFormat="1" ht="13.5" customHeight="1" x14ac:dyDescent="0.15">
      <c r="A341" s="7"/>
      <c r="B341" s="20"/>
      <c r="C341" s="20"/>
      <c r="D341" s="20"/>
      <c r="E341" s="20"/>
      <c r="F341" s="3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12"/>
      <c r="R341" s="12"/>
      <c r="S341" s="12"/>
      <c r="T341" s="29"/>
      <c r="U341" s="25"/>
      <c r="AE341"/>
      <c r="AF341"/>
      <c r="AG341"/>
      <c r="AH341"/>
      <c r="AI341"/>
    </row>
    <row r="342" spans="1:35" s="19" customFormat="1" ht="13.5" customHeight="1" x14ac:dyDescent="0.15">
      <c r="A342" s="7"/>
      <c r="B342" s="20"/>
      <c r="C342" s="20"/>
      <c r="D342" s="20"/>
      <c r="E342" s="20"/>
      <c r="F342" s="3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12"/>
      <c r="R342" s="12"/>
      <c r="S342" s="12"/>
      <c r="T342" s="29"/>
      <c r="U342" s="25"/>
      <c r="AE342"/>
      <c r="AF342"/>
      <c r="AG342"/>
      <c r="AH342"/>
      <c r="AI342"/>
    </row>
    <row r="343" spans="1:35" ht="14.25" x14ac:dyDescent="0.15">
      <c r="A343" s="7"/>
      <c r="B343" s="20"/>
      <c r="C343" s="20"/>
      <c r="D343" s="20"/>
      <c r="E343" s="20"/>
      <c r="F343" s="37"/>
      <c r="G343" s="7"/>
      <c r="H343" s="7"/>
      <c r="I343" s="7"/>
      <c r="J343" s="7"/>
      <c r="K343" s="7"/>
      <c r="L343" s="62" t="s">
        <v>341</v>
      </c>
      <c r="M343" s="62"/>
      <c r="N343" s="62"/>
      <c r="O343" s="62"/>
      <c r="P343" s="62"/>
      <c r="T343" s="29"/>
    </row>
    <row r="344" spans="1:35" s="19" customFormat="1" ht="14.25" x14ac:dyDescent="0.1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62"/>
      <c r="M344" s="62"/>
      <c r="N344" s="62"/>
      <c r="O344" s="62"/>
      <c r="P344" s="62"/>
      <c r="Q344" s="7"/>
      <c r="R344" s="7"/>
      <c r="S344" s="7"/>
      <c r="T344" s="29"/>
      <c r="U344" s="25"/>
      <c r="AE344"/>
      <c r="AF344"/>
      <c r="AG344"/>
      <c r="AH344"/>
      <c r="AI344"/>
    </row>
    <row r="345" spans="1:35" s="19" customFormat="1" ht="14.25" customHeight="1" x14ac:dyDescent="0.15">
      <c r="A345" s="7"/>
      <c r="B345" s="7"/>
      <c r="C345" s="7"/>
      <c r="D345" s="7"/>
      <c r="E345" s="7"/>
      <c r="F345" s="21" t="s">
        <v>342</v>
      </c>
      <c r="G345" s="21"/>
      <c r="H345" s="21"/>
      <c r="I345" s="21"/>
      <c r="J345" s="21"/>
      <c r="K345" s="21"/>
      <c r="L345" s="21"/>
      <c r="M345" s="21"/>
      <c r="N345" s="21"/>
      <c r="O345" s="21"/>
      <c r="P345" s="7"/>
      <c r="Q345" s="14"/>
      <c r="R345" s="14"/>
      <c r="S345" s="14"/>
      <c r="T345" s="29"/>
      <c r="U345" s="25"/>
      <c r="AE345"/>
      <c r="AF345"/>
      <c r="AG345"/>
      <c r="AH345"/>
      <c r="AI345"/>
    </row>
    <row r="346" spans="1:35" s="19" customFormat="1" ht="14.25" customHeight="1" x14ac:dyDescent="0.15">
      <c r="A346" s="7"/>
      <c r="B346" s="7"/>
      <c r="C346" s="7"/>
      <c r="D346" s="7"/>
      <c r="E346" s="7"/>
      <c r="F346" s="21" t="s">
        <v>343</v>
      </c>
      <c r="G346" s="21"/>
      <c r="H346" s="21"/>
      <c r="I346" s="21"/>
      <c r="J346" s="21"/>
      <c r="K346" s="21"/>
      <c r="L346" s="21"/>
      <c r="M346" s="21"/>
      <c r="N346" s="21"/>
      <c r="O346" s="21"/>
      <c r="P346" s="7"/>
      <c r="Q346" s="16"/>
      <c r="R346" s="16"/>
      <c r="S346" s="16"/>
      <c r="T346" s="29"/>
      <c r="U346" s="25"/>
      <c r="AE346"/>
      <c r="AF346"/>
      <c r="AG346"/>
      <c r="AH346"/>
      <c r="AI346"/>
    </row>
    <row r="347" spans="1:35" s="19" customFormat="1" ht="14.25" x14ac:dyDescent="0.15">
      <c r="A347" s="7"/>
      <c r="B347" s="7"/>
      <c r="C347" s="7"/>
      <c r="D347" s="7"/>
      <c r="E347" s="7"/>
      <c r="F347" s="21" t="s">
        <v>344</v>
      </c>
      <c r="G347" s="21"/>
      <c r="H347" s="21"/>
      <c r="I347" s="21"/>
      <c r="J347" s="21"/>
      <c r="K347" s="21"/>
      <c r="L347" s="22"/>
      <c r="M347" s="22"/>
      <c r="N347" s="22"/>
      <c r="O347" s="22"/>
      <c r="P347" s="7"/>
      <c r="Q347" s="16"/>
      <c r="R347" s="16"/>
      <c r="S347" s="16"/>
      <c r="T347" s="29"/>
      <c r="U347" s="25"/>
      <c r="AE347"/>
      <c r="AF347"/>
      <c r="AG347"/>
      <c r="AH347"/>
      <c r="AI347"/>
    </row>
    <row r="348" spans="1:35" s="19" customFormat="1" ht="14.25" x14ac:dyDescent="0.15">
      <c r="A348" s="7"/>
      <c r="B348" s="7"/>
      <c r="C348" s="7"/>
      <c r="D348" s="7"/>
      <c r="E348" s="7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7"/>
      <c r="Q348" s="16"/>
      <c r="R348" s="16"/>
      <c r="S348" s="16"/>
      <c r="T348" s="29"/>
      <c r="U348" s="25"/>
      <c r="AE348"/>
      <c r="AF348"/>
      <c r="AG348"/>
      <c r="AH348"/>
      <c r="AI348"/>
    </row>
    <row r="349" spans="1:35" s="19" customFormat="1" ht="14.25" x14ac:dyDescent="0.15">
      <c r="A349" s="7"/>
      <c r="B349" s="7"/>
      <c r="C349" s="7"/>
      <c r="D349" s="7"/>
      <c r="E349" s="7"/>
      <c r="F349" s="21"/>
      <c r="G349" s="21"/>
      <c r="H349" s="21"/>
      <c r="I349" s="21"/>
      <c r="J349" s="21"/>
      <c r="K349" s="21"/>
      <c r="L349" s="22"/>
      <c r="M349" s="22"/>
      <c r="N349" s="22"/>
      <c r="O349" s="22"/>
      <c r="P349" s="7"/>
      <c r="Q349" s="16"/>
      <c r="R349" s="16"/>
      <c r="S349" s="16"/>
      <c r="T349" s="29"/>
      <c r="U349" s="25"/>
      <c r="AE349"/>
      <c r="AF349"/>
      <c r="AG349"/>
      <c r="AH349"/>
      <c r="AI349"/>
    </row>
    <row r="350" spans="1:35" s="19" customFormat="1" ht="14.25" x14ac:dyDescent="0.15">
      <c r="A350" s="7"/>
      <c r="B350" s="7"/>
      <c r="C350" s="7"/>
      <c r="D350" s="7"/>
      <c r="E350" s="7"/>
      <c r="F350" s="21" t="s">
        <v>78</v>
      </c>
      <c r="G350" s="21"/>
      <c r="H350" s="21"/>
      <c r="I350" s="21"/>
      <c r="J350" s="21"/>
      <c r="K350" s="21"/>
      <c r="L350" s="22"/>
      <c r="M350" s="22"/>
      <c r="N350" s="22"/>
      <c r="O350" s="22"/>
      <c r="P350" s="7"/>
      <c r="Q350" s="16"/>
      <c r="R350" s="16"/>
      <c r="S350" s="16"/>
      <c r="T350" s="29"/>
      <c r="U350" s="25"/>
      <c r="AE350"/>
      <c r="AF350"/>
      <c r="AG350"/>
      <c r="AH350"/>
      <c r="AI350"/>
    </row>
    <row r="351" spans="1:35" s="19" customFormat="1" ht="14.25" customHeight="1" x14ac:dyDescent="0.25">
      <c r="A351"/>
      <c r="B351" s="56" t="s">
        <v>0</v>
      </c>
      <c r="C351" s="56"/>
      <c r="D351" s="56"/>
      <c r="E351" s="56"/>
      <c r="F351" s="56"/>
      <c r="G351" s="56"/>
      <c r="H351" s="56"/>
      <c r="I351" s="56"/>
      <c r="J351" s="56"/>
      <c r="K351" s="56"/>
      <c r="L351" s="56"/>
      <c r="M351" s="1"/>
      <c r="N351" s="1"/>
      <c r="O351" s="1"/>
      <c r="P351"/>
      <c r="Q351" s="17"/>
      <c r="R351" s="17"/>
      <c r="S351" s="17"/>
      <c r="T351" s="29"/>
      <c r="U351" s="25"/>
      <c r="AE351"/>
      <c r="AF351"/>
      <c r="AG351"/>
      <c r="AH351"/>
      <c r="AI351"/>
    </row>
    <row r="352" spans="1:35" s="19" customFormat="1" ht="13.5" customHeight="1" x14ac:dyDescent="0.25">
      <c r="A352"/>
      <c r="B352" s="56"/>
      <c r="C352" s="56"/>
      <c r="D352" s="56"/>
      <c r="E352" s="56"/>
      <c r="F352" s="56"/>
      <c r="G352" s="56"/>
      <c r="H352" s="56"/>
      <c r="I352" s="56"/>
      <c r="J352" s="56"/>
      <c r="K352" s="56"/>
      <c r="L352" s="56"/>
      <c r="M352" s="1"/>
      <c r="N352" s="1"/>
      <c r="O352" s="1"/>
      <c r="P352"/>
      <c r="Q352" s="17"/>
      <c r="R352" s="17"/>
      <c r="S352" s="17"/>
      <c r="T352" s="29"/>
      <c r="U352" s="25"/>
      <c r="AE352"/>
      <c r="AF352"/>
      <c r="AG352"/>
      <c r="AH352"/>
      <c r="AI352"/>
    </row>
    <row r="353" spans="1:35" s="19" customFormat="1" ht="13.5" customHeight="1" x14ac:dyDescent="0.25">
      <c r="A353"/>
      <c r="B353" s="56"/>
      <c r="C353" s="56"/>
      <c r="D353" s="56"/>
      <c r="E353" s="56"/>
      <c r="F353" s="56"/>
      <c r="G353" s="56"/>
      <c r="H353" s="56"/>
      <c r="I353" s="56"/>
      <c r="J353" s="56"/>
      <c r="K353" s="56"/>
      <c r="L353" s="56"/>
      <c r="M353" s="1"/>
      <c r="N353" s="1"/>
      <c r="O353" s="1"/>
      <c r="P353"/>
      <c r="Q353" s="17"/>
      <c r="R353" s="17"/>
      <c r="S353" s="17"/>
      <c r="T353" s="29"/>
      <c r="U353" s="25"/>
      <c r="AE353"/>
      <c r="AF353"/>
      <c r="AG353"/>
      <c r="AH353"/>
      <c r="AI353"/>
    </row>
    <row r="354" spans="1:35" s="19" customFormat="1" ht="14.25" x14ac:dyDescent="0.15">
      <c r="A354" s="6"/>
      <c r="B354" s="6"/>
      <c r="C354" s="6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7"/>
      <c r="R354" s="17"/>
      <c r="S354" s="17"/>
      <c r="T354" s="29"/>
      <c r="U354" s="25"/>
      <c r="AE354"/>
      <c r="AF354"/>
      <c r="AG354"/>
      <c r="AH354"/>
      <c r="AI354"/>
    </row>
    <row r="355" spans="1:35" ht="14.25" x14ac:dyDescent="0.15">
      <c r="A355" s="7"/>
      <c r="B355" s="7"/>
      <c r="C355" s="7"/>
      <c r="D355" s="7"/>
      <c r="E355" s="7"/>
      <c r="F355" s="7"/>
      <c r="H355" s="8"/>
      <c r="I355" s="35"/>
      <c r="J355" s="57"/>
      <c r="K355" s="58"/>
      <c r="L355" s="9" t="s">
        <v>11</v>
      </c>
      <c r="M355" s="10"/>
      <c r="N355" s="9" t="s">
        <v>12</v>
      </c>
      <c r="O355" s="10"/>
      <c r="P355" s="10" t="s">
        <v>13</v>
      </c>
      <c r="Q355" s="9"/>
      <c r="R355" s="9"/>
      <c r="S355" s="9"/>
      <c r="T355" s="5"/>
      <c r="U355" s="3"/>
      <c r="V355" s="2"/>
      <c r="W355" s="2"/>
      <c r="X355" s="2"/>
      <c r="Y355" s="2"/>
      <c r="Z355" s="5"/>
      <c r="AA355" s="5"/>
      <c r="AB355" s="2"/>
      <c r="AC355" s="2"/>
      <c r="AD355" s="2"/>
    </row>
    <row r="356" spans="1:35" s="19" customFormat="1" ht="14.25" x14ac:dyDescent="0.15">
      <c r="A356" s="59"/>
      <c r="B356" s="59"/>
      <c r="C356" s="59"/>
      <c r="D356" s="11" t="s">
        <v>15</v>
      </c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17"/>
      <c r="R356" s="17"/>
      <c r="S356" s="17"/>
      <c r="U356" s="25"/>
      <c r="AE356"/>
      <c r="AF356"/>
      <c r="AG356"/>
      <c r="AH356"/>
      <c r="AI356"/>
    </row>
    <row r="357" spans="1:35" s="19" customFormat="1" ht="14.25" x14ac:dyDescent="0.1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17"/>
      <c r="R357" s="17"/>
      <c r="S357" s="17"/>
      <c r="U357" s="25"/>
      <c r="AE357"/>
      <c r="AF357"/>
      <c r="AG357"/>
      <c r="AH357"/>
      <c r="AI357"/>
    </row>
    <row r="358" spans="1:35" s="19" customFormat="1" ht="14.25" x14ac:dyDescent="0.1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17"/>
      <c r="R358" s="17"/>
      <c r="S358" s="17"/>
      <c r="U358" s="25"/>
      <c r="AE358"/>
      <c r="AF358"/>
      <c r="AG358"/>
      <c r="AH358"/>
      <c r="AI358"/>
    </row>
    <row r="359" spans="1:35" s="19" customFormat="1" ht="14.25" x14ac:dyDescent="0.15">
      <c r="A359" s="60" t="s">
        <v>20</v>
      </c>
      <c r="B359" s="61"/>
      <c r="C359" s="53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5"/>
      <c r="Q359" s="17"/>
      <c r="R359" s="17"/>
      <c r="S359" s="17"/>
      <c r="U359" s="25"/>
      <c r="AE359"/>
      <c r="AF359"/>
      <c r="AG359"/>
      <c r="AH359"/>
      <c r="AI359"/>
    </row>
    <row r="360" spans="1:35" s="19" customFormat="1" ht="14.25" x14ac:dyDescent="0.15">
      <c r="A360" s="48" t="s">
        <v>22</v>
      </c>
      <c r="B360" s="49"/>
      <c r="C360" s="50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2"/>
      <c r="Q360" s="17"/>
      <c r="R360" s="17"/>
      <c r="S360" s="17"/>
      <c r="U360" s="25"/>
      <c r="AE360"/>
      <c r="AF360"/>
      <c r="AG360"/>
      <c r="AH360"/>
      <c r="AI360"/>
    </row>
    <row r="361" spans="1:35" s="19" customFormat="1" ht="14.25" x14ac:dyDescent="0.15">
      <c r="A361" s="45" t="s">
        <v>24</v>
      </c>
      <c r="B361" s="47"/>
      <c r="C361" s="53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5"/>
      <c r="Q361" s="17"/>
      <c r="R361" s="17"/>
      <c r="S361" s="17"/>
      <c r="U361" s="25"/>
      <c r="AE361"/>
      <c r="AF361"/>
      <c r="AG361"/>
      <c r="AH361"/>
      <c r="AI361"/>
    </row>
    <row r="362" spans="1:35" s="19" customFormat="1" ht="14.25" x14ac:dyDescent="0.15">
      <c r="A362" s="45"/>
      <c r="B362" s="47"/>
      <c r="C362" s="50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2"/>
      <c r="Q362" s="17"/>
      <c r="R362" s="17"/>
      <c r="S362" s="17"/>
      <c r="U362" s="25"/>
      <c r="AE362"/>
      <c r="AF362"/>
      <c r="AG362"/>
      <c r="AH362"/>
      <c r="AI362"/>
    </row>
    <row r="363" spans="1:35" s="19" customFormat="1" ht="14.25" x14ac:dyDescent="0.15">
      <c r="A363" s="45" t="s">
        <v>27</v>
      </c>
      <c r="B363" s="47"/>
      <c r="C363" s="53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5"/>
      <c r="Q363" s="17"/>
      <c r="R363" s="17"/>
      <c r="S363" s="17"/>
      <c r="U363" s="25"/>
      <c r="AE363"/>
      <c r="AF363"/>
      <c r="AG363"/>
      <c r="AH363"/>
      <c r="AI363"/>
    </row>
    <row r="364" spans="1:35" s="19" customFormat="1" ht="14.25" x14ac:dyDescent="0.15">
      <c r="A364" s="45"/>
      <c r="B364" s="47"/>
      <c r="C364" s="50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2"/>
      <c r="Q364" s="17"/>
      <c r="R364" s="17"/>
      <c r="S364" s="17"/>
      <c r="U364" s="25"/>
      <c r="AE364"/>
      <c r="AF364"/>
      <c r="AG364"/>
      <c r="AH364"/>
      <c r="AI364"/>
    </row>
    <row r="365" spans="1:35" s="19" customFormat="1" ht="14.25" x14ac:dyDescent="0.1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7"/>
      <c r="R365" s="17"/>
      <c r="S365" s="17"/>
      <c r="U365" s="25"/>
      <c r="AE365"/>
      <c r="AF365"/>
      <c r="AG365"/>
      <c r="AH365"/>
      <c r="AI365"/>
    </row>
    <row r="366" spans="1:35" s="19" customFormat="1" ht="14.25" customHeight="1" x14ac:dyDescent="0.15">
      <c r="A366" s="41" t="s">
        <v>31</v>
      </c>
      <c r="B366" s="41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17"/>
      <c r="R366" s="17"/>
      <c r="S366" s="17"/>
      <c r="U366" s="25"/>
      <c r="AE366"/>
      <c r="AF366"/>
      <c r="AG366"/>
      <c r="AH366"/>
      <c r="AI366"/>
    </row>
    <row r="367" spans="1:35" s="19" customFormat="1" ht="14.25" x14ac:dyDescent="0.15">
      <c r="A367" s="13" t="s">
        <v>35</v>
      </c>
      <c r="B367" s="42" t="s">
        <v>36</v>
      </c>
      <c r="C367" s="43"/>
      <c r="D367" s="43"/>
      <c r="E367" s="43"/>
      <c r="F367" s="43"/>
      <c r="G367" s="44"/>
      <c r="H367" s="42" t="s">
        <v>37</v>
      </c>
      <c r="I367" s="43"/>
      <c r="J367" s="44"/>
      <c r="K367" s="45" t="s">
        <v>38</v>
      </c>
      <c r="L367" s="46"/>
      <c r="M367" s="47"/>
      <c r="N367" s="45" t="s">
        <v>39</v>
      </c>
      <c r="O367" s="46"/>
      <c r="P367" s="47"/>
      <c r="Q367" s="17"/>
      <c r="R367" s="17"/>
      <c r="S367" s="17"/>
      <c r="U367" s="25"/>
      <c r="AE367"/>
      <c r="AF367"/>
      <c r="AG367"/>
      <c r="AH367"/>
      <c r="AI367"/>
    </row>
    <row r="368" spans="1:35" s="19" customFormat="1" ht="14.25" x14ac:dyDescent="0.15">
      <c r="A368" s="36"/>
      <c r="B368" s="63"/>
      <c r="C368" s="64"/>
      <c r="D368" s="64"/>
      <c r="E368" s="64"/>
      <c r="F368" s="64"/>
      <c r="G368" s="65"/>
      <c r="H368" s="38" t="str">
        <f>IF(ISERROR(VLOOKUP(B368,材料データ!$B$1:'材料データ'!$F$291,2,0)),"",VLOOKUP(B368,材料データ!$B$1:'材料データ'!$F$291,2,0))</f>
        <v/>
      </c>
      <c r="I368" s="39"/>
      <c r="J368" s="15" t="str">
        <f>IF(ISERROR(VLOOKUP(B368,材料データ!$B$1:'材料データ'!$F$291,3,0)),"",VLOOKUP(B368,材料データ!$B$1:'材料データ'!$F$291,3,0))</f>
        <v/>
      </c>
      <c r="K368" s="38"/>
      <c r="L368" s="39"/>
      <c r="M368" s="15" t="str">
        <f>IF(ISERROR(VLOOKUP(B368,材料データ!$B$1:'材料データ'!$F$291,4,0)),"",VLOOKUP(B368,材料データ!$B$1:'材料データ'!$F$291,4,0))</f>
        <v/>
      </c>
      <c r="N368" s="38">
        <f>IF(K368="",0,H368*K368)</f>
        <v>0</v>
      </c>
      <c r="O368" s="39"/>
      <c r="P368" s="15" t="str">
        <f>IF(ISERROR(VLOOKUP(B368,材料データ!$B$1:'材料データ'!$F$291,5,0)),"",VLOOKUP(B368,材料データ!$B$1:'材料データ'!$F$291,5,0))</f>
        <v/>
      </c>
      <c r="Q368" s="7"/>
      <c r="R368" s="7"/>
      <c r="S368" s="7"/>
      <c r="U368" s="25"/>
      <c r="AE368"/>
      <c r="AF368"/>
      <c r="AG368"/>
      <c r="AH368"/>
      <c r="AI368"/>
    </row>
    <row r="369" spans="1:35" s="19" customFormat="1" ht="14.25" x14ac:dyDescent="0.15">
      <c r="A369" s="36"/>
      <c r="B369" s="63"/>
      <c r="C369" s="64"/>
      <c r="D369" s="64"/>
      <c r="E369" s="64"/>
      <c r="F369" s="64"/>
      <c r="G369" s="65"/>
      <c r="H369" s="38" t="str">
        <f>IF(ISERROR(VLOOKUP(B369,材料データ!$B$1:'材料データ'!$F$291,2,0)),"",VLOOKUP(B369,材料データ!$B$1:'材料データ'!$F$291,2,0))</f>
        <v/>
      </c>
      <c r="I369" s="39"/>
      <c r="J369" s="15" t="str">
        <f>IF(ISERROR(VLOOKUP(B369,材料データ!$B$1:'材料データ'!$F$291,3,0)),"",VLOOKUP(B369,材料データ!$B$1:'材料データ'!$F$291,3,0))</f>
        <v/>
      </c>
      <c r="K369" s="38"/>
      <c r="L369" s="39"/>
      <c r="M369" s="15" t="str">
        <f>IF(ISERROR(VLOOKUP(B369,材料データ!$B$1:'材料データ'!$F$291,4,0)),"",VLOOKUP(B369,材料データ!$B$1:'材料データ'!$F$291,4,0))</f>
        <v/>
      </c>
      <c r="N369" s="38">
        <f>IF(K369="",0,H369*K369)</f>
        <v>0</v>
      </c>
      <c r="O369" s="39"/>
      <c r="P369" s="15" t="str">
        <f>IF(ISERROR(VLOOKUP(B369,材料データ!$B$1:'材料データ'!$F$291,5,0)),"",VLOOKUP(B369,材料データ!$B$1:'材料データ'!$F$291,5,0))</f>
        <v/>
      </c>
      <c r="Q369" s="7"/>
      <c r="R369" s="7"/>
      <c r="S369" s="7"/>
      <c r="U369" s="25"/>
      <c r="AE369"/>
      <c r="AF369"/>
      <c r="AG369"/>
      <c r="AH369"/>
      <c r="AI369"/>
    </row>
    <row r="370" spans="1:35" s="19" customFormat="1" ht="14.25" x14ac:dyDescent="0.15">
      <c r="A370" s="36"/>
      <c r="B370" s="63"/>
      <c r="C370" s="64"/>
      <c r="D370" s="64"/>
      <c r="E370" s="64"/>
      <c r="F370" s="64"/>
      <c r="G370" s="65"/>
      <c r="H370" s="38" t="str">
        <f>IF(ISERROR(VLOOKUP(B370,材料データ!$B$1:'材料データ'!$F$291,2,0)),"",VLOOKUP(B370,材料データ!$B$1:'材料データ'!$F$291,2,0))</f>
        <v/>
      </c>
      <c r="I370" s="39"/>
      <c r="J370" s="15" t="str">
        <f>IF(ISERROR(VLOOKUP(B370,材料データ!$B$1:'材料データ'!$F$291,3,0)),"",VLOOKUP(B370,材料データ!$B$1:'材料データ'!$F$291,3,0))</f>
        <v/>
      </c>
      <c r="K370" s="38"/>
      <c r="L370" s="39"/>
      <c r="M370" s="15" t="str">
        <f>IF(ISERROR(VLOOKUP(B370,材料データ!$B$1:'材料データ'!$F$291,4,0)),"",VLOOKUP(B370,材料データ!$B$1:'材料データ'!$F$291,4,0))</f>
        <v/>
      </c>
      <c r="N370" s="38">
        <f t="shared" ref="N370:N388" si="7">IF(K370="",0,H370*K370)</f>
        <v>0</v>
      </c>
      <c r="O370" s="39"/>
      <c r="P370" s="15" t="str">
        <f>IF(ISERROR(VLOOKUP(B370,材料データ!$B$1:'材料データ'!$F$291,5,0)),"",VLOOKUP(B370,材料データ!$B$1:'材料データ'!$F$291,5,0))</f>
        <v/>
      </c>
      <c r="Q370" s="7"/>
      <c r="R370" s="7"/>
      <c r="S370" s="7"/>
      <c r="U370" s="25"/>
      <c r="AE370"/>
      <c r="AF370"/>
      <c r="AG370"/>
      <c r="AH370"/>
      <c r="AI370"/>
    </row>
    <row r="371" spans="1:35" s="19" customFormat="1" ht="14.25" x14ac:dyDescent="0.15">
      <c r="A371" s="36"/>
      <c r="B371" s="63"/>
      <c r="C371" s="64"/>
      <c r="D371" s="64"/>
      <c r="E371" s="64"/>
      <c r="F371" s="64"/>
      <c r="G371" s="65"/>
      <c r="H371" s="38" t="str">
        <f>IF(ISERROR(VLOOKUP(B371,材料データ!$B$1:'材料データ'!$F$291,2,0)),"",VLOOKUP(B371,材料データ!$B$1:'材料データ'!$F$291,2,0))</f>
        <v/>
      </c>
      <c r="I371" s="39"/>
      <c r="J371" s="15" t="str">
        <f>IF(ISERROR(VLOOKUP(B371,材料データ!$B$1:'材料データ'!$F$291,3,0)),"",VLOOKUP(B371,材料データ!$B$1:'材料データ'!$F$291,3,0))</f>
        <v/>
      </c>
      <c r="K371" s="38"/>
      <c r="L371" s="39"/>
      <c r="M371" s="15" t="str">
        <f>IF(ISERROR(VLOOKUP(B371,材料データ!$B$1:'材料データ'!$F$291,4,0)),"",VLOOKUP(B371,材料データ!$B$1:'材料データ'!$F$291,4,0))</f>
        <v/>
      </c>
      <c r="N371" s="38">
        <f t="shared" si="7"/>
        <v>0</v>
      </c>
      <c r="O371" s="39"/>
      <c r="P371" s="15" t="str">
        <f>IF(ISERROR(VLOOKUP(B371,材料データ!$B$1:'材料データ'!$F$291,5,0)),"",VLOOKUP(B371,材料データ!$B$1:'材料データ'!$F$291,5,0))</f>
        <v/>
      </c>
      <c r="Q371" s="7"/>
      <c r="R371" s="7"/>
      <c r="S371" s="7"/>
      <c r="U371" s="25"/>
      <c r="AE371"/>
      <c r="AF371"/>
      <c r="AG371"/>
      <c r="AH371"/>
      <c r="AI371"/>
    </row>
    <row r="372" spans="1:35" s="19" customFormat="1" ht="14.25" x14ac:dyDescent="0.15">
      <c r="A372" s="36"/>
      <c r="B372" s="63"/>
      <c r="C372" s="64"/>
      <c r="D372" s="64"/>
      <c r="E372" s="64"/>
      <c r="F372" s="64"/>
      <c r="G372" s="65"/>
      <c r="H372" s="38" t="str">
        <f>IF(ISERROR(VLOOKUP(B372,材料データ!$B$1:'材料データ'!$F$291,2,0)),"",VLOOKUP(B372,材料データ!$B$1:'材料データ'!$F$291,2,0))</f>
        <v/>
      </c>
      <c r="I372" s="39"/>
      <c r="J372" s="15" t="str">
        <f>IF(ISERROR(VLOOKUP(B372,材料データ!$B$1:'材料データ'!$F$291,3,0)),"",VLOOKUP(B372,材料データ!$B$1:'材料データ'!$F$291,3,0))</f>
        <v/>
      </c>
      <c r="K372" s="38"/>
      <c r="L372" s="39"/>
      <c r="M372" s="15" t="str">
        <f>IF(ISERROR(VLOOKUP(B372,材料データ!$B$1:'材料データ'!$F$291,4,0)),"",VLOOKUP(B372,材料データ!$B$1:'材料データ'!$F$291,4,0))</f>
        <v/>
      </c>
      <c r="N372" s="38">
        <f t="shared" si="7"/>
        <v>0</v>
      </c>
      <c r="O372" s="39"/>
      <c r="P372" s="15" t="str">
        <f>IF(ISERROR(VLOOKUP(B372,材料データ!$B$1:'材料データ'!$F$291,5,0)),"",VLOOKUP(B372,材料データ!$B$1:'材料データ'!$F$291,5,0))</f>
        <v/>
      </c>
      <c r="Q372" s="7"/>
      <c r="R372" s="7"/>
      <c r="S372" s="7"/>
      <c r="U372" s="25"/>
      <c r="AE372"/>
      <c r="AF372"/>
      <c r="AG372"/>
      <c r="AH372"/>
      <c r="AI372"/>
    </row>
    <row r="373" spans="1:35" s="19" customFormat="1" ht="14.25" x14ac:dyDescent="0.15">
      <c r="A373" s="36"/>
      <c r="B373" s="63"/>
      <c r="C373" s="64"/>
      <c r="D373" s="64"/>
      <c r="E373" s="64"/>
      <c r="F373" s="64"/>
      <c r="G373" s="65"/>
      <c r="H373" s="38" t="str">
        <f>IF(ISERROR(VLOOKUP(B373,材料データ!$B$1:'材料データ'!$F$291,2,0)),"",VLOOKUP(B373,材料データ!$B$1:'材料データ'!$F$291,2,0))</f>
        <v/>
      </c>
      <c r="I373" s="39"/>
      <c r="J373" s="15" t="str">
        <f>IF(ISERROR(VLOOKUP(B373,材料データ!$B$1:'材料データ'!$F$291,3,0)),"",VLOOKUP(B373,材料データ!$B$1:'材料データ'!$F$291,3,0))</f>
        <v/>
      </c>
      <c r="K373" s="38"/>
      <c r="L373" s="39"/>
      <c r="M373" s="15" t="str">
        <f>IF(ISERROR(VLOOKUP(B373,材料データ!$B$1:'材料データ'!$F$291,4,0)),"",VLOOKUP(B373,材料データ!$B$1:'材料データ'!$F$291,4,0))</f>
        <v/>
      </c>
      <c r="N373" s="38">
        <f t="shared" si="7"/>
        <v>0</v>
      </c>
      <c r="O373" s="39"/>
      <c r="P373" s="15" t="str">
        <f>IF(ISERROR(VLOOKUP(B373,材料データ!$B$1:'材料データ'!$F$291,5,0)),"",VLOOKUP(B373,材料データ!$B$1:'材料データ'!$F$291,5,0))</f>
        <v/>
      </c>
      <c r="Q373"/>
      <c r="R373"/>
      <c r="S373"/>
      <c r="U373" s="25"/>
      <c r="AE373"/>
      <c r="AF373"/>
      <c r="AG373"/>
      <c r="AH373"/>
      <c r="AI373"/>
    </row>
    <row r="374" spans="1:35" s="19" customFormat="1" ht="14.25" x14ac:dyDescent="0.15">
      <c r="A374" s="36"/>
      <c r="B374" s="63"/>
      <c r="C374" s="64"/>
      <c r="D374" s="64"/>
      <c r="E374" s="64"/>
      <c r="F374" s="64"/>
      <c r="G374" s="65"/>
      <c r="H374" s="38" t="str">
        <f>IF(ISERROR(VLOOKUP(B374,材料データ!$B$1:'材料データ'!$F$291,2,0)),"",VLOOKUP(B374,材料データ!$B$1:'材料データ'!$F$291,2,0))</f>
        <v/>
      </c>
      <c r="I374" s="39"/>
      <c r="J374" s="15" t="str">
        <f>IF(ISERROR(VLOOKUP(B374,材料データ!$B$1:'材料データ'!$F$291,3,0)),"",VLOOKUP(B374,材料データ!$B$1:'材料データ'!$F$291,3,0))</f>
        <v/>
      </c>
      <c r="K374" s="38"/>
      <c r="L374" s="39"/>
      <c r="M374" s="15" t="str">
        <f>IF(ISERROR(VLOOKUP(B374,材料データ!$B$1:'材料データ'!$F$291,4,0)),"",VLOOKUP(B374,材料データ!$B$1:'材料データ'!$F$291,4,0))</f>
        <v/>
      </c>
      <c r="N374" s="38">
        <f t="shared" si="7"/>
        <v>0</v>
      </c>
      <c r="O374" s="39"/>
      <c r="P374" s="15" t="str">
        <f>IF(ISERROR(VLOOKUP(B374,材料データ!$B$1:'材料データ'!$F$291,5,0)),"",VLOOKUP(B374,材料データ!$B$1:'材料データ'!$F$291,5,0))</f>
        <v/>
      </c>
      <c r="Q374" s="7"/>
      <c r="R374" s="7"/>
      <c r="S374" s="7"/>
      <c r="U374" s="25"/>
      <c r="AE374"/>
      <c r="AF374"/>
      <c r="AG374"/>
      <c r="AH374"/>
      <c r="AI374"/>
    </row>
    <row r="375" spans="1:35" s="19" customFormat="1" ht="14.25" x14ac:dyDescent="0.15">
      <c r="A375" s="36"/>
      <c r="B375" s="63"/>
      <c r="C375" s="64"/>
      <c r="D375" s="64"/>
      <c r="E375" s="64"/>
      <c r="F375" s="64"/>
      <c r="G375" s="65"/>
      <c r="H375" s="38" t="str">
        <f>IF(ISERROR(VLOOKUP(B375,材料データ!$B$1:'材料データ'!$F$291,2,0)),"",VLOOKUP(B375,材料データ!$B$1:'材料データ'!$F$291,2,0))</f>
        <v/>
      </c>
      <c r="I375" s="39"/>
      <c r="J375" s="15" t="str">
        <f>IF(ISERROR(VLOOKUP(B375,材料データ!$B$1:'材料データ'!$F$291,3,0)),"",VLOOKUP(B375,材料データ!$B$1:'材料データ'!$F$291,3,0))</f>
        <v/>
      </c>
      <c r="K375" s="38"/>
      <c r="L375" s="39"/>
      <c r="M375" s="15" t="str">
        <f>IF(ISERROR(VLOOKUP(B375,材料データ!$B$1:'材料データ'!$F$291,4,0)),"",VLOOKUP(B375,材料データ!$B$1:'材料データ'!$F$291,4,0))</f>
        <v/>
      </c>
      <c r="N375" s="38">
        <f t="shared" si="7"/>
        <v>0</v>
      </c>
      <c r="O375" s="39"/>
      <c r="P375" s="15" t="str">
        <f>IF(ISERROR(VLOOKUP(B375,材料データ!$B$1:'材料データ'!$F$291,5,0)),"",VLOOKUP(B375,材料データ!$B$1:'材料データ'!$F$291,5,0))</f>
        <v/>
      </c>
      <c r="Q375" s="7"/>
      <c r="R375" s="7"/>
      <c r="S375" s="7"/>
      <c r="U375" s="25"/>
      <c r="AE375"/>
      <c r="AF375"/>
      <c r="AG375"/>
      <c r="AH375"/>
      <c r="AI375"/>
    </row>
    <row r="376" spans="1:35" s="19" customFormat="1" ht="14.25" x14ac:dyDescent="0.15">
      <c r="A376" s="36"/>
      <c r="B376" s="63"/>
      <c r="C376" s="64"/>
      <c r="D376" s="64"/>
      <c r="E376" s="64"/>
      <c r="F376" s="64"/>
      <c r="G376" s="65"/>
      <c r="H376" s="38" t="str">
        <f>IF(ISERROR(VLOOKUP(B376,材料データ!$B$1:'材料データ'!$F$291,2,0)),"",VLOOKUP(B376,材料データ!$B$1:'材料データ'!$F$291,2,0))</f>
        <v/>
      </c>
      <c r="I376" s="39"/>
      <c r="J376" s="15" t="str">
        <f>IF(ISERROR(VLOOKUP(B376,材料データ!$B$1:'材料データ'!$F$291,3,0)),"",VLOOKUP(B376,材料データ!$B$1:'材料データ'!$F$291,3,0))</f>
        <v/>
      </c>
      <c r="K376" s="38"/>
      <c r="L376" s="39"/>
      <c r="M376" s="15" t="str">
        <f>IF(ISERROR(VLOOKUP(B376,材料データ!$B$1:'材料データ'!$F$291,4,0)),"",VLOOKUP(B376,材料データ!$B$1:'材料データ'!$F$291,4,0))</f>
        <v/>
      </c>
      <c r="N376" s="38">
        <f t="shared" si="7"/>
        <v>0</v>
      </c>
      <c r="O376" s="39"/>
      <c r="P376" s="15" t="str">
        <f>IF(ISERROR(VLOOKUP(B376,材料データ!$B$1:'材料データ'!$F$291,5,0)),"",VLOOKUP(B376,材料データ!$B$1:'材料データ'!$F$291,5,0))</f>
        <v/>
      </c>
      <c r="Q376" s="7"/>
      <c r="R376" s="7"/>
      <c r="S376" s="7"/>
      <c r="U376" s="25"/>
      <c r="AE376"/>
      <c r="AF376"/>
      <c r="AG376"/>
      <c r="AH376"/>
      <c r="AI376"/>
    </row>
    <row r="377" spans="1:35" s="19" customFormat="1" ht="14.25" x14ac:dyDescent="0.15">
      <c r="A377" s="36"/>
      <c r="B377" s="63"/>
      <c r="C377" s="64"/>
      <c r="D377" s="64"/>
      <c r="E377" s="64"/>
      <c r="F377" s="64"/>
      <c r="G377" s="65"/>
      <c r="H377" s="38" t="str">
        <f>IF(ISERROR(VLOOKUP(B377,材料データ!$B$1:'材料データ'!$F$291,2,0)),"",VLOOKUP(B377,材料データ!$B$1:'材料データ'!$F$291,2,0))</f>
        <v/>
      </c>
      <c r="I377" s="39"/>
      <c r="J377" s="15" t="str">
        <f>IF(ISERROR(VLOOKUP(B377,材料データ!$B$1:'材料データ'!$F$291,3,0)),"",VLOOKUP(B377,材料データ!$B$1:'材料データ'!$F$291,3,0))</f>
        <v/>
      </c>
      <c r="K377" s="38"/>
      <c r="L377" s="39"/>
      <c r="M377" s="15" t="str">
        <f>IF(ISERROR(VLOOKUP(B377,材料データ!$B$1:'材料データ'!$F$291,4,0)),"",VLOOKUP(B377,材料データ!$B$1:'材料データ'!$F$291,4,0))</f>
        <v/>
      </c>
      <c r="N377" s="38">
        <f t="shared" si="7"/>
        <v>0</v>
      </c>
      <c r="O377" s="39"/>
      <c r="P377" s="15" t="str">
        <f>IF(ISERROR(VLOOKUP(B377,材料データ!$B$1:'材料データ'!$F$291,5,0)),"",VLOOKUP(B377,材料データ!$B$1:'材料データ'!$F$291,5,0))</f>
        <v/>
      </c>
      <c r="Q377" s="7"/>
      <c r="R377" s="7"/>
      <c r="S377" s="7"/>
      <c r="U377" s="25"/>
      <c r="AE377"/>
      <c r="AF377"/>
      <c r="AG377"/>
      <c r="AH377"/>
      <c r="AI377"/>
    </row>
    <row r="378" spans="1:35" s="19" customFormat="1" ht="14.25" x14ac:dyDescent="0.15">
      <c r="A378" s="36"/>
      <c r="B378" s="63"/>
      <c r="C378" s="64"/>
      <c r="D378" s="64"/>
      <c r="E378" s="64"/>
      <c r="F378" s="64"/>
      <c r="G378" s="65"/>
      <c r="H378" s="38" t="str">
        <f>IF(ISERROR(VLOOKUP(B378,材料データ!$B$1:'材料データ'!$F$291,2,0)),"",VLOOKUP(B378,材料データ!$B$1:'材料データ'!$F$291,2,0))</f>
        <v/>
      </c>
      <c r="I378" s="39"/>
      <c r="J378" s="15" t="str">
        <f>IF(ISERROR(VLOOKUP(B378,材料データ!$B$1:'材料データ'!$F$291,3,0)),"",VLOOKUP(B378,材料データ!$B$1:'材料データ'!$F$291,3,0))</f>
        <v/>
      </c>
      <c r="K378" s="38"/>
      <c r="L378" s="39"/>
      <c r="M378" s="15" t="str">
        <f>IF(ISERROR(VLOOKUP(B378,材料データ!$B$1:'材料データ'!$F$291,4,0)),"",VLOOKUP(B378,材料データ!$B$1:'材料データ'!$F$291,4,0))</f>
        <v/>
      </c>
      <c r="N378" s="38">
        <f t="shared" si="7"/>
        <v>0</v>
      </c>
      <c r="O378" s="39"/>
      <c r="P378" s="15" t="str">
        <f>IF(ISERROR(VLOOKUP(B378,材料データ!$B$1:'材料データ'!$F$291,5,0)),"",VLOOKUP(B378,材料データ!$B$1:'材料データ'!$F$291,5,0))</f>
        <v/>
      </c>
      <c r="Q378" s="7"/>
      <c r="R378" s="7"/>
      <c r="S378" s="7"/>
      <c r="U378" s="25"/>
      <c r="AE378"/>
      <c r="AF378"/>
      <c r="AG378"/>
      <c r="AH378"/>
      <c r="AI378"/>
    </row>
    <row r="379" spans="1:35" s="19" customFormat="1" ht="14.25" customHeight="1" x14ac:dyDescent="0.15">
      <c r="A379" s="36"/>
      <c r="B379" s="63"/>
      <c r="C379" s="64"/>
      <c r="D379" s="64"/>
      <c r="E379" s="64"/>
      <c r="F379" s="64"/>
      <c r="G379" s="65"/>
      <c r="H379" s="38" t="str">
        <f>IF(ISERROR(VLOOKUP(B379,材料データ!$B$1:'材料データ'!$F$291,2,0)),"",VLOOKUP(B379,材料データ!$B$1:'材料データ'!$F$291,2,0))</f>
        <v/>
      </c>
      <c r="I379" s="39"/>
      <c r="J379" s="15" t="str">
        <f>IF(ISERROR(VLOOKUP(B379,材料データ!$B$1:'材料データ'!$F$291,3,0)),"",VLOOKUP(B379,材料データ!$B$1:'材料データ'!$F$291,3,0))</f>
        <v/>
      </c>
      <c r="K379" s="38"/>
      <c r="L379" s="39"/>
      <c r="M379" s="15" t="str">
        <f>IF(ISERROR(VLOOKUP(B379,材料データ!$B$1:'材料データ'!$F$291,4,0)),"",VLOOKUP(B379,材料データ!$B$1:'材料データ'!$F$291,4,0))</f>
        <v/>
      </c>
      <c r="N379" s="38">
        <f t="shared" si="7"/>
        <v>0</v>
      </c>
      <c r="O379" s="39"/>
      <c r="P379" s="15" t="str">
        <f>IF(ISERROR(VLOOKUP(B379,材料データ!$B$1:'材料データ'!$F$291,5,0)),"",VLOOKUP(B379,材料データ!$B$1:'材料データ'!$F$291,5,0))</f>
        <v/>
      </c>
      <c r="Q379"/>
      <c r="R379"/>
      <c r="S379"/>
      <c r="U379" s="25"/>
      <c r="AE379"/>
      <c r="AF379"/>
      <c r="AG379"/>
      <c r="AH379"/>
      <c r="AI379"/>
    </row>
    <row r="380" spans="1:35" s="19" customFormat="1" ht="13.5" customHeight="1" x14ac:dyDescent="0.15">
      <c r="A380" s="36"/>
      <c r="B380" s="63"/>
      <c r="C380" s="64"/>
      <c r="D380" s="64"/>
      <c r="E380" s="64"/>
      <c r="F380" s="64"/>
      <c r="G380" s="65"/>
      <c r="H380" s="38" t="str">
        <f>IF(ISERROR(VLOOKUP(B380,材料データ!$B$1:'材料データ'!$F$291,2,0)),"",VLOOKUP(B380,材料データ!$B$1:'材料データ'!$F$291,2,0))</f>
        <v/>
      </c>
      <c r="I380" s="39"/>
      <c r="J380" s="15" t="str">
        <f>IF(ISERROR(VLOOKUP(B380,材料データ!$B$1:'材料データ'!$F$291,3,0)),"",VLOOKUP(B380,材料データ!$B$1:'材料データ'!$F$291,3,0))</f>
        <v/>
      </c>
      <c r="K380" s="38"/>
      <c r="L380" s="39"/>
      <c r="M380" s="15" t="str">
        <f>IF(ISERROR(VLOOKUP(B380,材料データ!$B$1:'材料データ'!$F$291,4,0)),"",VLOOKUP(B380,材料データ!$B$1:'材料データ'!$F$291,4,0))</f>
        <v/>
      </c>
      <c r="N380" s="38">
        <f t="shared" si="7"/>
        <v>0</v>
      </c>
      <c r="O380" s="39"/>
      <c r="P380" s="15" t="str">
        <f>IF(ISERROR(VLOOKUP(B380,材料データ!$B$1:'材料データ'!$F$291,5,0)),"",VLOOKUP(B380,材料データ!$B$1:'材料データ'!$F$291,5,0))</f>
        <v/>
      </c>
      <c r="Q380"/>
      <c r="R380"/>
      <c r="S380"/>
      <c r="U380" s="25"/>
      <c r="AE380"/>
      <c r="AF380"/>
      <c r="AG380"/>
      <c r="AH380"/>
      <c r="AI380"/>
    </row>
    <row r="381" spans="1:35" s="19" customFormat="1" ht="13.5" customHeight="1" x14ac:dyDescent="0.15">
      <c r="A381" s="36"/>
      <c r="B381" s="63"/>
      <c r="C381" s="64"/>
      <c r="D381" s="64"/>
      <c r="E381" s="64"/>
      <c r="F381" s="64"/>
      <c r="G381" s="65"/>
      <c r="H381" s="38" t="str">
        <f>IF(ISERROR(VLOOKUP(B381,材料データ!$B$1:'材料データ'!$F$291,2,0)),"",VLOOKUP(B381,材料データ!$B$1:'材料データ'!$F$291,2,0))</f>
        <v/>
      </c>
      <c r="I381" s="39"/>
      <c r="J381" s="15" t="str">
        <f>IF(ISERROR(VLOOKUP(B381,材料データ!$B$1:'材料データ'!$F$291,3,0)),"",VLOOKUP(B381,材料データ!$B$1:'材料データ'!$F$291,3,0))</f>
        <v/>
      </c>
      <c r="K381" s="38"/>
      <c r="L381" s="39"/>
      <c r="M381" s="15" t="str">
        <f>IF(ISERROR(VLOOKUP(B381,材料データ!$B$1:'材料データ'!$F$291,4,0)),"",VLOOKUP(B381,材料データ!$B$1:'材料データ'!$F$291,4,0))</f>
        <v/>
      </c>
      <c r="N381" s="38">
        <f t="shared" si="7"/>
        <v>0</v>
      </c>
      <c r="O381" s="39"/>
      <c r="P381" s="15" t="str">
        <f>IF(ISERROR(VLOOKUP(B381,材料データ!$B$1:'材料データ'!$F$291,5,0)),"",VLOOKUP(B381,材料データ!$B$1:'材料データ'!$F$291,5,0))</f>
        <v/>
      </c>
      <c r="Q381"/>
      <c r="R381"/>
      <c r="S381"/>
      <c r="U381" s="25"/>
      <c r="AE381"/>
      <c r="AF381"/>
      <c r="AG381"/>
      <c r="AH381"/>
      <c r="AI381"/>
    </row>
    <row r="382" spans="1:35" s="19" customFormat="1" ht="14.25" x14ac:dyDescent="0.15">
      <c r="A382" s="36"/>
      <c r="B382" s="63"/>
      <c r="C382" s="64"/>
      <c r="D382" s="64"/>
      <c r="E382" s="64"/>
      <c r="F382" s="64"/>
      <c r="G382" s="65"/>
      <c r="H382" s="38" t="str">
        <f>IF(ISERROR(VLOOKUP(B382,材料データ!$B$1:'材料データ'!$F$291,2,0)),"",VLOOKUP(B382,材料データ!$B$1:'材料データ'!$F$291,2,0))</f>
        <v/>
      </c>
      <c r="I382" s="39"/>
      <c r="J382" s="15" t="str">
        <f>IF(ISERROR(VLOOKUP(B382,材料データ!$B$1:'材料データ'!$F$291,3,0)),"",VLOOKUP(B382,材料データ!$B$1:'材料データ'!$F$291,3,0))</f>
        <v/>
      </c>
      <c r="K382" s="38"/>
      <c r="L382" s="39"/>
      <c r="M382" s="15" t="str">
        <f>IF(ISERROR(VLOOKUP(B382,材料データ!$B$1:'材料データ'!$F$291,4,0)),"",VLOOKUP(B382,材料データ!$B$1:'材料データ'!$F$291,4,0))</f>
        <v/>
      </c>
      <c r="N382" s="38">
        <f t="shared" si="7"/>
        <v>0</v>
      </c>
      <c r="O382" s="39"/>
      <c r="P382" s="15" t="str">
        <f>IF(ISERROR(VLOOKUP(B382,材料データ!$B$1:'材料データ'!$F$291,5,0)),"",VLOOKUP(B382,材料データ!$B$1:'材料データ'!$F$291,5,0))</f>
        <v/>
      </c>
      <c r="Q382"/>
      <c r="R382"/>
      <c r="S382"/>
      <c r="U382" s="25"/>
      <c r="AE382"/>
      <c r="AF382"/>
      <c r="AG382"/>
      <c r="AH382"/>
      <c r="AI382"/>
    </row>
    <row r="383" spans="1:35" s="19" customFormat="1" ht="14.25" x14ac:dyDescent="0.15">
      <c r="A383" s="36"/>
      <c r="B383" s="63"/>
      <c r="C383" s="64"/>
      <c r="D383" s="64"/>
      <c r="E383" s="64"/>
      <c r="F383" s="64"/>
      <c r="G383" s="65"/>
      <c r="H383" s="38" t="str">
        <f>IF(ISERROR(VLOOKUP(B383,材料データ!$B$1:'材料データ'!$F$291,2,0)),"",VLOOKUP(B383,材料データ!$B$1:'材料データ'!$F$291,2,0))</f>
        <v/>
      </c>
      <c r="I383" s="39"/>
      <c r="J383" s="15" t="str">
        <f>IF(ISERROR(VLOOKUP(B383,材料データ!$B$1:'材料データ'!$F$291,3,0)),"",VLOOKUP(B383,材料データ!$B$1:'材料データ'!$F$291,3,0))</f>
        <v/>
      </c>
      <c r="K383" s="38"/>
      <c r="L383" s="39"/>
      <c r="M383" s="15" t="str">
        <f>IF(ISERROR(VLOOKUP(B383,材料データ!$B$1:'材料データ'!$F$291,4,0)),"",VLOOKUP(B383,材料データ!$B$1:'材料データ'!$F$291,4,0))</f>
        <v/>
      </c>
      <c r="N383" s="38">
        <f t="shared" si="7"/>
        <v>0</v>
      </c>
      <c r="O383" s="39"/>
      <c r="P383" s="15" t="str">
        <f>IF(ISERROR(VLOOKUP(B383,材料データ!$B$1:'材料データ'!$F$291,5,0)),"",VLOOKUP(B383,材料データ!$B$1:'材料データ'!$F$291,5,0))</f>
        <v/>
      </c>
      <c r="Q383" s="9"/>
      <c r="R383" s="9"/>
      <c r="S383" s="9"/>
      <c r="U383" s="25"/>
      <c r="AE383"/>
      <c r="AF383"/>
      <c r="AG383"/>
      <c r="AH383"/>
      <c r="AI383"/>
    </row>
    <row r="384" spans="1:35" s="19" customFormat="1" ht="14.25" x14ac:dyDescent="0.15">
      <c r="A384" s="36"/>
      <c r="B384" s="63"/>
      <c r="C384" s="64"/>
      <c r="D384" s="64"/>
      <c r="E384" s="64"/>
      <c r="F384" s="64"/>
      <c r="G384" s="65"/>
      <c r="H384" s="38" t="str">
        <f>IF(ISERROR(VLOOKUP(B384,材料データ!$B$1:'材料データ'!$F$291,2,0)),"",VLOOKUP(B384,材料データ!$B$1:'材料データ'!$F$291,2,0))</f>
        <v/>
      </c>
      <c r="I384" s="39"/>
      <c r="J384" s="15" t="str">
        <f>IF(ISERROR(VLOOKUP(B384,材料データ!$B$1:'材料データ'!$F$291,3,0)),"",VLOOKUP(B384,材料データ!$B$1:'材料データ'!$F$291,3,0))</f>
        <v/>
      </c>
      <c r="K384" s="38"/>
      <c r="L384" s="39"/>
      <c r="M384" s="15" t="str">
        <f>IF(ISERROR(VLOOKUP(B384,材料データ!$B$1:'材料データ'!$F$291,4,0)),"",VLOOKUP(B384,材料データ!$B$1:'材料データ'!$F$291,4,0))</f>
        <v/>
      </c>
      <c r="N384" s="38">
        <f t="shared" si="7"/>
        <v>0</v>
      </c>
      <c r="O384" s="39"/>
      <c r="P384" s="15" t="str">
        <f>IF(ISERROR(VLOOKUP(B384,材料データ!$B$1:'材料データ'!$F$291,5,0)),"",VLOOKUP(B384,材料データ!$B$1:'材料データ'!$F$291,5,0))</f>
        <v/>
      </c>
      <c r="Q384" s="7"/>
      <c r="R384" s="7"/>
      <c r="S384" s="7"/>
      <c r="U384" s="25"/>
      <c r="AE384"/>
      <c r="AF384"/>
      <c r="AG384"/>
      <c r="AH384"/>
      <c r="AI384"/>
    </row>
    <row r="385" spans="1:35" s="19" customFormat="1" ht="14.25" x14ac:dyDescent="0.15">
      <c r="A385" s="36"/>
      <c r="B385" s="63"/>
      <c r="C385" s="64"/>
      <c r="D385" s="64"/>
      <c r="E385" s="64"/>
      <c r="F385" s="64"/>
      <c r="G385" s="65"/>
      <c r="H385" s="38" t="str">
        <f>IF(ISERROR(VLOOKUP(B385,材料データ!$B$1:'材料データ'!$F$291,2,0)),"",VLOOKUP(B385,材料データ!$B$1:'材料データ'!$F$291,2,0))</f>
        <v/>
      </c>
      <c r="I385" s="39"/>
      <c r="J385" s="15" t="str">
        <f>IF(ISERROR(VLOOKUP(B385,材料データ!$B$1:'材料データ'!$F$291,3,0)),"",VLOOKUP(B385,材料データ!$B$1:'材料データ'!$F$291,3,0))</f>
        <v/>
      </c>
      <c r="K385" s="38"/>
      <c r="L385" s="39"/>
      <c r="M385" s="15" t="str">
        <f>IF(ISERROR(VLOOKUP(B385,材料データ!$B$1:'材料データ'!$F$291,4,0)),"",VLOOKUP(B385,材料データ!$B$1:'材料データ'!$F$291,4,0))</f>
        <v/>
      </c>
      <c r="N385" s="38">
        <f t="shared" si="7"/>
        <v>0</v>
      </c>
      <c r="O385" s="39"/>
      <c r="P385" s="15" t="str">
        <f>IF(ISERROR(VLOOKUP(B385,材料データ!$B$1:'材料データ'!$F$291,5,0)),"",VLOOKUP(B385,材料データ!$B$1:'材料データ'!$F$291,5,0))</f>
        <v/>
      </c>
      <c r="Q385" s="7"/>
      <c r="R385" s="7"/>
      <c r="S385" s="7"/>
      <c r="U385" s="25"/>
      <c r="AE385"/>
      <c r="AF385"/>
      <c r="AG385"/>
      <c r="AH385"/>
      <c r="AI385"/>
    </row>
    <row r="386" spans="1:35" s="19" customFormat="1" ht="14.25" x14ac:dyDescent="0.15">
      <c r="A386" s="36"/>
      <c r="B386" s="63"/>
      <c r="C386" s="64"/>
      <c r="D386" s="64"/>
      <c r="E386" s="64"/>
      <c r="F386" s="64"/>
      <c r="G386" s="65"/>
      <c r="H386" s="38" t="str">
        <f>IF(ISERROR(VLOOKUP(B386,材料データ!$B$1:'材料データ'!$F$291,2,0)),"",VLOOKUP(B386,材料データ!$B$1:'材料データ'!$F$291,2,0))</f>
        <v/>
      </c>
      <c r="I386" s="39"/>
      <c r="J386" s="15" t="str">
        <f>IF(ISERROR(VLOOKUP(B386,材料データ!$B$1:'材料データ'!$F$291,3,0)),"",VLOOKUP(B386,材料データ!$B$1:'材料データ'!$F$291,3,0))</f>
        <v/>
      </c>
      <c r="K386" s="38"/>
      <c r="L386" s="39"/>
      <c r="M386" s="15" t="str">
        <f>IF(ISERROR(VLOOKUP(B386,材料データ!$B$1:'材料データ'!$F$291,4,0)),"",VLOOKUP(B386,材料データ!$B$1:'材料データ'!$F$291,4,0))</f>
        <v/>
      </c>
      <c r="N386" s="38">
        <f t="shared" si="7"/>
        <v>0</v>
      </c>
      <c r="O386" s="39"/>
      <c r="P386" s="15" t="str">
        <f>IF(ISERROR(VLOOKUP(B386,材料データ!$B$1:'材料データ'!$F$291,5,0)),"",VLOOKUP(B386,材料データ!$B$1:'材料データ'!$F$291,5,0))</f>
        <v/>
      </c>
      <c r="Q386" s="7"/>
      <c r="R386" s="7"/>
      <c r="S386" s="7"/>
      <c r="U386" s="25"/>
      <c r="AE386"/>
      <c r="AF386"/>
      <c r="AG386"/>
      <c r="AH386"/>
      <c r="AI386"/>
    </row>
    <row r="387" spans="1:35" s="19" customFormat="1" ht="14.25" x14ac:dyDescent="0.15">
      <c r="A387" s="36"/>
      <c r="B387" s="63"/>
      <c r="C387" s="64"/>
      <c r="D387" s="64"/>
      <c r="E387" s="64"/>
      <c r="F387" s="64"/>
      <c r="G387" s="65"/>
      <c r="H387" s="38" t="str">
        <f>IF(ISERROR(VLOOKUP(B387,材料データ!$B$1:'材料データ'!$F$291,2,0)),"",VLOOKUP(B387,材料データ!$B$1:'材料データ'!$F$291,2,0))</f>
        <v/>
      </c>
      <c r="I387" s="39"/>
      <c r="J387" s="15" t="str">
        <f>IF(ISERROR(VLOOKUP(B387,材料データ!$B$1:'材料データ'!$F$291,3,0)),"",VLOOKUP(B387,材料データ!$B$1:'材料データ'!$F$291,3,0))</f>
        <v/>
      </c>
      <c r="K387" s="38"/>
      <c r="L387" s="39"/>
      <c r="M387" s="15" t="str">
        <f>IF(ISERROR(VLOOKUP(B387,材料データ!$B$1:'材料データ'!$F$291,4,0)),"",VLOOKUP(B387,材料データ!$B$1:'材料データ'!$F$291,4,0))</f>
        <v/>
      </c>
      <c r="N387" s="38">
        <f t="shared" si="7"/>
        <v>0</v>
      </c>
      <c r="O387" s="39"/>
      <c r="P387" s="15" t="str">
        <f>IF(ISERROR(VLOOKUP(B387,材料データ!$B$1:'材料データ'!$F$291,5,0)),"",VLOOKUP(B387,材料データ!$B$1:'材料データ'!$F$291,5,0))</f>
        <v/>
      </c>
      <c r="Q387" s="12"/>
      <c r="R387" s="12"/>
      <c r="S387" s="12"/>
      <c r="U387" s="25"/>
      <c r="AE387"/>
      <c r="AF387"/>
      <c r="AG387"/>
      <c r="AH387"/>
      <c r="AI387"/>
    </row>
    <row r="388" spans="1:35" s="19" customFormat="1" ht="14.25" x14ac:dyDescent="0.15">
      <c r="A388" s="36"/>
      <c r="B388" s="63"/>
      <c r="C388" s="64"/>
      <c r="D388" s="64"/>
      <c r="E388" s="64"/>
      <c r="F388" s="64"/>
      <c r="G388" s="65"/>
      <c r="H388" s="38" t="str">
        <f>IF(ISERROR(VLOOKUP(B388,材料データ!$B$1:'材料データ'!$F$291,2,0)),"",VLOOKUP(B388,材料データ!$B$1:'材料データ'!$F$291,2,0))</f>
        <v/>
      </c>
      <c r="I388" s="39"/>
      <c r="J388" s="15" t="str">
        <f>IF(ISERROR(VLOOKUP(B388,材料データ!$B$1:'材料データ'!$F$291,3,0)),"",VLOOKUP(B388,材料データ!$B$1:'材料データ'!$F$291,3,0))</f>
        <v/>
      </c>
      <c r="K388" s="38"/>
      <c r="L388" s="39"/>
      <c r="M388" s="15" t="str">
        <f>IF(ISERROR(VLOOKUP(B388,材料データ!$B$1:'材料データ'!$F$291,4,0)),"",VLOOKUP(B388,材料データ!$B$1:'材料データ'!$F$291,4,0))</f>
        <v/>
      </c>
      <c r="N388" s="38">
        <f t="shared" si="7"/>
        <v>0</v>
      </c>
      <c r="O388" s="39"/>
      <c r="P388" s="15" t="str">
        <f>IF(ISERROR(VLOOKUP(B388,材料データ!$B$1:'材料データ'!$F$291,5,0)),"",VLOOKUP(B388,材料データ!$B$1:'材料データ'!$F$291,5,0))</f>
        <v/>
      </c>
      <c r="Q388" s="12"/>
      <c r="R388" s="12"/>
      <c r="S388" s="12"/>
      <c r="U388" s="25"/>
      <c r="AE388"/>
      <c r="AF388"/>
      <c r="AG388"/>
      <c r="AH388"/>
      <c r="AI388"/>
    </row>
    <row r="389" spans="1:35" s="19" customFormat="1" ht="13.5" customHeight="1" x14ac:dyDescent="0.15">
      <c r="A389" s="36"/>
      <c r="B389" s="63"/>
      <c r="C389" s="64"/>
      <c r="D389" s="64"/>
      <c r="E389" s="64"/>
      <c r="F389" s="64"/>
      <c r="G389" s="65"/>
      <c r="H389" s="38" t="str">
        <f>IF(ISERROR(VLOOKUP(B389,材料データ!$B$1:'材料データ'!$F$291,2,0)),"",VLOOKUP(B389,材料データ!$B$1:'材料データ'!$F$291,2,0))</f>
        <v/>
      </c>
      <c r="I389" s="39"/>
      <c r="J389" s="15" t="str">
        <f>IF(ISERROR(VLOOKUP(B389,材料データ!$B$1:'材料データ'!$F$291,3,0)),"",VLOOKUP(B389,材料データ!$B$1:'材料データ'!$F$291,3,0))</f>
        <v/>
      </c>
      <c r="K389" s="38"/>
      <c r="L389" s="39"/>
      <c r="M389" s="15" t="str">
        <f>IF(ISERROR(VLOOKUP(B389,材料データ!$B$1:'材料データ'!$F$291,4,0)),"",VLOOKUP(B389,材料データ!$B$1:'材料データ'!$F$291,4,0))</f>
        <v/>
      </c>
      <c r="N389" s="38">
        <f>IF(K389="",0,H389*K389)</f>
        <v>0</v>
      </c>
      <c r="O389" s="39"/>
      <c r="P389" s="15" t="str">
        <f>IF(ISERROR(VLOOKUP(B389,材料データ!$B$1:'材料データ'!$F$291,5,0)),"",VLOOKUP(B389,材料データ!$B$1:'材料データ'!$F$291,5,0))</f>
        <v/>
      </c>
      <c r="Q389" s="12"/>
      <c r="R389" s="12"/>
      <c r="S389" s="12"/>
      <c r="U389" s="25"/>
      <c r="AE389"/>
      <c r="AF389"/>
      <c r="AG389"/>
      <c r="AH389"/>
      <c r="AI389"/>
    </row>
    <row r="390" spans="1:35" s="19" customFormat="1" ht="13.5" customHeight="1" x14ac:dyDescent="0.15">
      <c r="A390" s="7"/>
      <c r="B390" s="40" t="s">
        <v>67</v>
      </c>
      <c r="C390" s="40"/>
      <c r="D390" s="40"/>
      <c r="E390" s="40"/>
      <c r="F390" s="40"/>
      <c r="G390" s="7"/>
      <c r="H390" s="7"/>
      <c r="I390" s="7"/>
      <c r="J390" s="7"/>
      <c r="K390" s="7"/>
      <c r="L390" s="7"/>
      <c r="M390" s="7"/>
      <c r="N390" s="17"/>
      <c r="O390" s="17"/>
      <c r="P390" s="7"/>
      <c r="Q390" s="12"/>
      <c r="R390" s="12"/>
      <c r="S390" s="12"/>
      <c r="U390" s="25"/>
      <c r="AE390"/>
      <c r="AF390"/>
      <c r="AG390"/>
      <c r="AH390"/>
      <c r="AI390"/>
    </row>
    <row r="391" spans="1:35" s="19" customFormat="1" ht="13.5" customHeight="1" x14ac:dyDescent="0.15">
      <c r="A391" s="7"/>
      <c r="B391" s="20"/>
      <c r="C391" s="20"/>
      <c r="D391" s="20"/>
      <c r="E391" s="20"/>
      <c r="F391" s="3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12"/>
      <c r="R391" s="12"/>
      <c r="S391" s="12"/>
      <c r="U391" s="25"/>
      <c r="AE391"/>
      <c r="AF391"/>
      <c r="AG391"/>
      <c r="AH391"/>
      <c r="AI391"/>
    </row>
    <row r="392" spans="1:35" s="19" customFormat="1" ht="13.5" customHeight="1" x14ac:dyDescent="0.15">
      <c r="A392" s="7"/>
      <c r="B392" s="20"/>
      <c r="C392" s="20"/>
      <c r="D392" s="20"/>
      <c r="E392" s="20"/>
      <c r="F392" s="3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12"/>
      <c r="R392" s="12"/>
      <c r="S392" s="12"/>
      <c r="U392" s="25"/>
      <c r="AE392"/>
      <c r="AF392"/>
      <c r="AG392"/>
      <c r="AH392"/>
      <c r="AI392"/>
    </row>
    <row r="393" spans="1:35" ht="14.25" x14ac:dyDescent="0.15">
      <c r="A393" s="7"/>
      <c r="B393" s="20"/>
      <c r="C393" s="20"/>
      <c r="D393" s="20"/>
      <c r="E393" s="20"/>
      <c r="F393" s="37"/>
      <c r="G393" s="7"/>
      <c r="H393" s="7"/>
      <c r="I393" s="7"/>
      <c r="J393" s="7"/>
      <c r="K393" s="7"/>
      <c r="L393" s="62" t="s">
        <v>341</v>
      </c>
      <c r="M393" s="62"/>
      <c r="N393" s="62"/>
      <c r="O393" s="62"/>
      <c r="P393" s="62"/>
    </row>
    <row r="394" spans="1:35" s="19" customFormat="1" ht="14.25" x14ac:dyDescent="0.1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62"/>
      <c r="M394" s="62"/>
      <c r="N394" s="62"/>
      <c r="O394" s="62"/>
      <c r="P394" s="62"/>
      <c r="Q394" s="7"/>
      <c r="R394" s="7"/>
      <c r="S394" s="7"/>
      <c r="U394" s="25"/>
      <c r="AE394"/>
      <c r="AF394"/>
      <c r="AG394"/>
      <c r="AH394"/>
      <c r="AI394"/>
    </row>
    <row r="395" spans="1:35" s="19" customFormat="1" ht="14.25" customHeight="1" x14ac:dyDescent="0.15">
      <c r="A395" s="7"/>
      <c r="B395" s="7"/>
      <c r="C395" s="7"/>
      <c r="D395" s="7"/>
      <c r="E395" s="7"/>
      <c r="F395" s="21" t="s">
        <v>342</v>
      </c>
      <c r="G395" s="21"/>
      <c r="H395" s="21"/>
      <c r="I395" s="21"/>
      <c r="J395" s="21"/>
      <c r="K395" s="21"/>
      <c r="L395" s="21"/>
      <c r="M395" s="21"/>
      <c r="N395" s="21"/>
      <c r="O395" s="21"/>
      <c r="P395" s="7"/>
      <c r="Q395" s="14"/>
      <c r="R395" s="14"/>
      <c r="S395" s="14"/>
      <c r="U395" s="25"/>
      <c r="AE395"/>
      <c r="AF395"/>
      <c r="AG395"/>
      <c r="AH395"/>
      <c r="AI395"/>
    </row>
    <row r="396" spans="1:35" s="19" customFormat="1" ht="14.25" customHeight="1" x14ac:dyDescent="0.15">
      <c r="A396" s="7"/>
      <c r="B396" s="7"/>
      <c r="C396" s="7"/>
      <c r="D396" s="7"/>
      <c r="E396" s="7"/>
      <c r="F396" s="21" t="s">
        <v>343</v>
      </c>
      <c r="G396" s="21"/>
      <c r="H396" s="21"/>
      <c r="I396" s="21"/>
      <c r="J396" s="21"/>
      <c r="K396" s="21"/>
      <c r="L396" s="21"/>
      <c r="M396" s="21"/>
      <c r="N396" s="21"/>
      <c r="O396" s="21"/>
      <c r="P396" s="7"/>
      <c r="Q396" s="16"/>
      <c r="R396" s="16"/>
      <c r="S396" s="16"/>
      <c r="U396" s="25"/>
      <c r="AE396"/>
      <c r="AF396"/>
      <c r="AG396"/>
      <c r="AH396"/>
      <c r="AI396"/>
    </row>
    <row r="397" spans="1:35" s="19" customFormat="1" ht="14.25" x14ac:dyDescent="0.15">
      <c r="A397" s="7"/>
      <c r="B397" s="7"/>
      <c r="C397" s="7"/>
      <c r="D397" s="7"/>
      <c r="E397" s="7"/>
      <c r="F397" s="21" t="s">
        <v>344</v>
      </c>
      <c r="G397" s="21"/>
      <c r="H397" s="21"/>
      <c r="I397" s="21"/>
      <c r="J397" s="21"/>
      <c r="K397" s="21"/>
      <c r="L397" s="22"/>
      <c r="M397" s="22"/>
      <c r="N397" s="22"/>
      <c r="O397" s="22"/>
      <c r="P397" s="7"/>
      <c r="Q397" s="16"/>
      <c r="R397" s="16"/>
      <c r="S397" s="16"/>
      <c r="U397" s="25"/>
      <c r="AE397"/>
      <c r="AF397"/>
      <c r="AG397"/>
      <c r="AH397"/>
      <c r="AI397"/>
    </row>
    <row r="398" spans="1:35" s="19" customFormat="1" ht="14.25" x14ac:dyDescent="0.15">
      <c r="A398" s="7"/>
      <c r="B398" s="7"/>
      <c r="C398" s="7"/>
      <c r="D398" s="7"/>
      <c r="E398" s="7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7"/>
      <c r="Q398" s="16"/>
      <c r="R398" s="16"/>
      <c r="S398" s="16"/>
      <c r="U398" s="25"/>
      <c r="AE398"/>
      <c r="AF398"/>
      <c r="AG398"/>
      <c r="AH398"/>
      <c r="AI398"/>
    </row>
    <row r="399" spans="1:35" s="19" customFormat="1" ht="14.25" x14ac:dyDescent="0.15">
      <c r="A399" s="7"/>
      <c r="B399" s="7"/>
      <c r="C399" s="7"/>
      <c r="D399" s="7"/>
      <c r="E399" s="7"/>
      <c r="F399" s="21"/>
      <c r="G399" s="21"/>
      <c r="H399" s="21"/>
      <c r="I399" s="21"/>
      <c r="J399" s="21"/>
      <c r="K399" s="21"/>
      <c r="L399" s="22"/>
      <c r="M399" s="22"/>
      <c r="N399" s="22"/>
      <c r="O399" s="22"/>
      <c r="P399" s="7"/>
      <c r="Q399" s="16"/>
      <c r="R399" s="16"/>
      <c r="S399" s="16"/>
      <c r="U399" s="25"/>
      <c r="AE399"/>
      <c r="AF399"/>
      <c r="AG399"/>
      <c r="AH399"/>
      <c r="AI399"/>
    </row>
    <row r="400" spans="1:35" s="19" customFormat="1" ht="14.25" x14ac:dyDescent="0.15">
      <c r="A400" s="7"/>
      <c r="B400" s="7"/>
      <c r="C400" s="7"/>
      <c r="D400" s="7"/>
      <c r="E400" s="7"/>
      <c r="F400" s="21" t="s">
        <v>78</v>
      </c>
      <c r="G400" s="21"/>
      <c r="H400" s="21"/>
      <c r="I400" s="21"/>
      <c r="J400" s="21"/>
      <c r="K400" s="21"/>
      <c r="L400" s="22"/>
      <c r="M400" s="22"/>
      <c r="N400" s="22"/>
      <c r="O400" s="22"/>
      <c r="P400" s="7"/>
      <c r="Q400" s="16"/>
      <c r="R400" s="16"/>
      <c r="S400" s="16"/>
      <c r="U400" s="25"/>
      <c r="AE400"/>
      <c r="AF400"/>
      <c r="AG400"/>
      <c r="AH400"/>
      <c r="AI400"/>
    </row>
    <row r="401" spans="1:35" s="19" customFormat="1" ht="14.25" customHeight="1" x14ac:dyDescent="0.25">
      <c r="A401"/>
      <c r="B401" s="56" t="s">
        <v>0</v>
      </c>
      <c r="C401" s="56"/>
      <c r="D401" s="56"/>
      <c r="E401" s="56"/>
      <c r="F401" s="56"/>
      <c r="G401" s="56"/>
      <c r="H401" s="56"/>
      <c r="I401" s="56"/>
      <c r="J401" s="56"/>
      <c r="K401" s="56"/>
      <c r="L401" s="56"/>
      <c r="M401" s="1"/>
      <c r="N401" s="1"/>
      <c r="O401" s="1"/>
      <c r="P401"/>
      <c r="Q401" s="17"/>
      <c r="R401" s="17"/>
      <c r="S401" s="17"/>
      <c r="U401" s="25"/>
      <c r="AE401"/>
      <c r="AF401"/>
      <c r="AG401"/>
      <c r="AH401"/>
      <c r="AI401"/>
    </row>
    <row r="402" spans="1:35" s="19" customFormat="1" ht="13.5" customHeight="1" x14ac:dyDescent="0.25">
      <c r="A402"/>
      <c r="B402" s="56"/>
      <c r="C402" s="56"/>
      <c r="D402" s="56"/>
      <c r="E402" s="56"/>
      <c r="F402" s="56"/>
      <c r="G402" s="56"/>
      <c r="H402" s="56"/>
      <c r="I402" s="56"/>
      <c r="J402" s="56"/>
      <c r="K402" s="56"/>
      <c r="L402" s="56"/>
      <c r="M402" s="1"/>
      <c r="N402" s="1"/>
      <c r="O402" s="1"/>
      <c r="P402"/>
      <c r="Q402" s="17"/>
      <c r="R402" s="17"/>
      <c r="S402" s="17"/>
      <c r="U402" s="25"/>
      <c r="AE402"/>
      <c r="AF402"/>
      <c r="AG402"/>
      <c r="AH402"/>
      <c r="AI402"/>
    </row>
    <row r="403" spans="1:35" s="19" customFormat="1" ht="13.5" customHeight="1" x14ac:dyDescent="0.25">
      <c r="A403"/>
      <c r="B403" s="56"/>
      <c r="C403" s="56"/>
      <c r="D403" s="56"/>
      <c r="E403" s="56"/>
      <c r="F403" s="56"/>
      <c r="G403" s="56"/>
      <c r="H403" s="56"/>
      <c r="I403" s="56"/>
      <c r="J403" s="56"/>
      <c r="K403" s="56"/>
      <c r="L403" s="56"/>
      <c r="M403" s="1"/>
      <c r="N403" s="1"/>
      <c r="O403" s="1"/>
      <c r="P403"/>
      <c r="Q403" s="17"/>
      <c r="R403" s="17"/>
      <c r="S403" s="17"/>
      <c r="U403" s="25"/>
      <c r="AE403"/>
      <c r="AF403"/>
      <c r="AG403"/>
      <c r="AH403"/>
      <c r="AI403"/>
    </row>
    <row r="404" spans="1:35" s="19" customFormat="1" ht="14.25" x14ac:dyDescent="0.15">
      <c r="A404" s="6"/>
      <c r="B404" s="6"/>
      <c r="C404" s="6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7"/>
      <c r="R404" s="17"/>
      <c r="S404" s="17"/>
      <c r="U404" s="25"/>
      <c r="AE404"/>
      <c r="AF404"/>
      <c r="AG404"/>
      <c r="AH404"/>
      <c r="AI404"/>
    </row>
    <row r="405" spans="1:35" ht="14.25" x14ac:dyDescent="0.15">
      <c r="A405" s="7"/>
      <c r="B405" s="7"/>
      <c r="C405" s="7"/>
      <c r="D405" s="7"/>
      <c r="E405" s="7"/>
      <c r="F405" s="7"/>
      <c r="H405" s="8"/>
      <c r="I405" s="35"/>
      <c r="J405" s="57"/>
      <c r="K405" s="58"/>
      <c r="L405" s="9" t="s">
        <v>11</v>
      </c>
      <c r="M405" s="10"/>
      <c r="N405" s="9" t="s">
        <v>12</v>
      </c>
      <c r="O405" s="10"/>
      <c r="P405" s="10" t="s">
        <v>13</v>
      </c>
      <c r="Q405" s="9"/>
      <c r="R405" s="9"/>
      <c r="S405" s="9"/>
      <c r="T405" s="5"/>
      <c r="U405" s="3"/>
      <c r="V405" s="2"/>
      <c r="W405" s="2"/>
      <c r="X405" s="2"/>
      <c r="Y405" s="2"/>
      <c r="Z405" s="5"/>
      <c r="AA405" s="5"/>
      <c r="AB405" s="2"/>
      <c r="AC405" s="2"/>
      <c r="AD405" s="2"/>
    </row>
    <row r="406" spans="1:35" s="19" customFormat="1" ht="14.25" x14ac:dyDescent="0.15">
      <c r="A406" s="59"/>
      <c r="B406" s="59"/>
      <c r="C406" s="59"/>
      <c r="D406" s="11" t="s">
        <v>15</v>
      </c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17"/>
      <c r="R406" s="17"/>
      <c r="S406" s="17"/>
      <c r="U406" s="25"/>
      <c r="AE406"/>
      <c r="AF406"/>
      <c r="AG406"/>
      <c r="AH406"/>
      <c r="AI406"/>
    </row>
    <row r="407" spans="1:35" s="19" customFormat="1" ht="14.25" x14ac:dyDescent="0.1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17"/>
      <c r="R407" s="17"/>
      <c r="S407" s="17"/>
      <c r="U407" s="25"/>
      <c r="AE407"/>
      <c r="AF407"/>
      <c r="AG407"/>
      <c r="AH407"/>
      <c r="AI407"/>
    </row>
    <row r="408" spans="1:35" s="19" customFormat="1" ht="14.25" x14ac:dyDescent="0.1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17"/>
      <c r="R408" s="17"/>
      <c r="S408" s="17"/>
      <c r="U408" s="25"/>
      <c r="AE408"/>
      <c r="AF408"/>
      <c r="AG408"/>
      <c r="AH408"/>
      <c r="AI408"/>
    </row>
    <row r="409" spans="1:35" s="19" customFormat="1" ht="14.25" x14ac:dyDescent="0.15">
      <c r="A409" s="60" t="s">
        <v>20</v>
      </c>
      <c r="B409" s="61"/>
      <c r="C409" s="53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5"/>
      <c r="Q409" s="17"/>
      <c r="R409" s="17"/>
      <c r="S409" s="17"/>
      <c r="U409" s="25"/>
      <c r="AE409"/>
      <c r="AF409"/>
      <c r="AG409"/>
      <c r="AH409"/>
      <c r="AI409"/>
    </row>
    <row r="410" spans="1:35" s="19" customFormat="1" ht="14.25" x14ac:dyDescent="0.15">
      <c r="A410" s="48" t="s">
        <v>22</v>
      </c>
      <c r="B410" s="49"/>
      <c r="C410" s="50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2"/>
      <c r="Q410" s="17"/>
      <c r="R410" s="17"/>
      <c r="S410" s="17"/>
      <c r="U410" s="25"/>
      <c r="AE410"/>
      <c r="AF410"/>
      <c r="AG410"/>
      <c r="AH410"/>
      <c r="AI410"/>
    </row>
    <row r="411" spans="1:35" s="19" customFormat="1" ht="14.25" x14ac:dyDescent="0.15">
      <c r="A411" s="45" t="s">
        <v>24</v>
      </c>
      <c r="B411" s="47"/>
      <c r="C411" s="53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5"/>
      <c r="Q411" s="17"/>
      <c r="R411" s="17"/>
      <c r="S411" s="17"/>
      <c r="U411" s="25"/>
      <c r="AE411"/>
      <c r="AF411"/>
      <c r="AG411"/>
      <c r="AH411"/>
      <c r="AI411"/>
    </row>
    <row r="412" spans="1:35" s="19" customFormat="1" ht="14.25" x14ac:dyDescent="0.15">
      <c r="A412" s="45"/>
      <c r="B412" s="47"/>
      <c r="C412" s="50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2"/>
      <c r="Q412" s="17"/>
      <c r="R412" s="17"/>
      <c r="S412" s="17"/>
      <c r="U412" s="25"/>
      <c r="AE412"/>
      <c r="AF412"/>
      <c r="AG412"/>
      <c r="AH412"/>
      <c r="AI412"/>
    </row>
    <row r="413" spans="1:35" s="19" customFormat="1" ht="14.25" x14ac:dyDescent="0.15">
      <c r="A413" s="45" t="s">
        <v>27</v>
      </c>
      <c r="B413" s="47"/>
      <c r="C413" s="53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5"/>
      <c r="Q413" s="17"/>
      <c r="R413" s="17"/>
      <c r="S413" s="17"/>
      <c r="U413" s="25"/>
      <c r="AE413"/>
      <c r="AF413"/>
      <c r="AG413"/>
      <c r="AH413"/>
      <c r="AI413"/>
    </row>
    <row r="414" spans="1:35" s="19" customFormat="1" ht="14.25" x14ac:dyDescent="0.15">
      <c r="A414" s="45"/>
      <c r="B414" s="47"/>
      <c r="C414" s="50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2"/>
      <c r="Q414" s="17"/>
      <c r="R414" s="17"/>
      <c r="S414" s="17"/>
      <c r="U414" s="25"/>
      <c r="AE414"/>
      <c r="AF414"/>
      <c r="AG414"/>
      <c r="AH414"/>
      <c r="AI414"/>
    </row>
    <row r="415" spans="1:35" s="19" customFormat="1" ht="14.25" x14ac:dyDescent="0.1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7"/>
      <c r="R415" s="17"/>
      <c r="S415" s="17"/>
      <c r="U415" s="25"/>
      <c r="AE415"/>
      <c r="AF415"/>
      <c r="AG415"/>
      <c r="AH415"/>
      <c r="AI415"/>
    </row>
    <row r="416" spans="1:35" s="19" customFormat="1" ht="14.25" customHeight="1" x14ac:dyDescent="0.15">
      <c r="A416" s="41" t="s">
        <v>31</v>
      </c>
      <c r="B416" s="41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17"/>
      <c r="R416" s="17"/>
      <c r="S416" s="17"/>
      <c r="U416" s="25"/>
      <c r="AE416"/>
      <c r="AF416"/>
      <c r="AG416"/>
      <c r="AH416"/>
      <c r="AI416"/>
    </row>
    <row r="417" spans="1:35" s="19" customFormat="1" ht="14.25" x14ac:dyDescent="0.15">
      <c r="A417" s="13" t="s">
        <v>35</v>
      </c>
      <c r="B417" s="42" t="s">
        <v>36</v>
      </c>
      <c r="C417" s="43"/>
      <c r="D417" s="43"/>
      <c r="E417" s="43"/>
      <c r="F417" s="43"/>
      <c r="G417" s="44"/>
      <c r="H417" s="42" t="s">
        <v>37</v>
      </c>
      <c r="I417" s="43"/>
      <c r="J417" s="44"/>
      <c r="K417" s="45" t="s">
        <v>38</v>
      </c>
      <c r="L417" s="46"/>
      <c r="M417" s="47"/>
      <c r="N417" s="45" t="s">
        <v>39</v>
      </c>
      <c r="O417" s="46"/>
      <c r="P417" s="47"/>
      <c r="Q417" s="17"/>
      <c r="R417" s="17"/>
      <c r="S417" s="17"/>
      <c r="U417" s="25"/>
      <c r="AE417"/>
      <c r="AF417"/>
      <c r="AG417"/>
      <c r="AH417"/>
      <c r="AI417"/>
    </row>
    <row r="418" spans="1:35" s="19" customFormat="1" ht="14.25" x14ac:dyDescent="0.15">
      <c r="A418" s="36"/>
      <c r="B418" s="63"/>
      <c r="C418" s="64"/>
      <c r="D418" s="64"/>
      <c r="E418" s="64"/>
      <c r="F418" s="64"/>
      <c r="G418" s="65"/>
      <c r="H418" s="38" t="str">
        <f>IF(ISERROR(VLOOKUP(B418,材料データ!$B$1:'材料データ'!$F$291,2,0)),"",VLOOKUP(B418,材料データ!$B$1:'材料データ'!$F$291,2,0))</f>
        <v/>
      </c>
      <c r="I418" s="39"/>
      <c r="J418" s="15" t="str">
        <f>IF(ISERROR(VLOOKUP(B418,材料データ!$B$1:'材料データ'!$F$291,3,0)),"",VLOOKUP(B418,材料データ!$B$1:'材料データ'!$F$291,3,0))</f>
        <v/>
      </c>
      <c r="K418" s="38"/>
      <c r="L418" s="39"/>
      <c r="M418" s="15" t="str">
        <f>IF(ISERROR(VLOOKUP(B418,材料データ!$B$1:'材料データ'!$F$291,4,0)),"",VLOOKUP(B418,材料データ!$B$1:'材料データ'!$F$291,4,0))</f>
        <v/>
      </c>
      <c r="N418" s="38">
        <f>IF(K418="",0,H418*K418)</f>
        <v>0</v>
      </c>
      <c r="O418" s="39"/>
      <c r="P418" s="15" t="str">
        <f>IF(ISERROR(VLOOKUP(B418,材料データ!$B$1:'材料データ'!$F$291,5,0)),"",VLOOKUP(B418,材料データ!$B$1:'材料データ'!$F$291,5,0))</f>
        <v/>
      </c>
      <c r="Q418" s="7"/>
      <c r="R418" s="7"/>
      <c r="S418" s="7"/>
      <c r="U418" s="25"/>
      <c r="AE418"/>
      <c r="AF418"/>
      <c r="AG418"/>
      <c r="AH418"/>
      <c r="AI418"/>
    </row>
    <row r="419" spans="1:35" s="19" customFormat="1" ht="14.25" x14ac:dyDescent="0.15">
      <c r="A419" s="36"/>
      <c r="B419" s="63"/>
      <c r="C419" s="64"/>
      <c r="D419" s="64"/>
      <c r="E419" s="64"/>
      <c r="F419" s="64"/>
      <c r="G419" s="65"/>
      <c r="H419" s="38" t="str">
        <f>IF(ISERROR(VLOOKUP(B419,材料データ!$B$1:'材料データ'!$F$291,2,0)),"",VLOOKUP(B419,材料データ!$B$1:'材料データ'!$F$291,2,0))</f>
        <v/>
      </c>
      <c r="I419" s="39"/>
      <c r="J419" s="15" t="str">
        <f>IF(ISERROR(VLOOKUP(B419,材料データ!$B$1:'材料データ'!$F$291,3,0)),"",VLOOKUP(B419,材料データ!$B$1:'材料データ'!$F$291,3,0))</f>
        <v/>
      </c>
      <c r="K419" s="38"/>
      <c r="L419" s="39"/>
      <c r="M419" s="15" t="str">
        <f>IF(ISERROR(VLOOKUP(B419,材料データ!$B$1:'材料データ'!$F$291,4,0)),"",VLOOKUP(B419,材料データ!$B$1:'材料データ'!$F$291,4,0))</f>
        <v/>
      </c>
      <c r="N419" s="38">
        <f>IF(K419="",0,H419*K419)</f>
        <v>0</v>
      </c>
      <c r="O419" s="39"/>
      <c r="P419" s="15" t="str">
        <f>IF(ISERROR(VLOOKUP(B419,材料データ!$B$1:'材料データ'!$F$291,5,0)),"",VLOOKUP(B419,材料データ!$B$1:'材料データ'!$F$291,5,0))</f>
        <v/>
      </c>
      <c r="Q419" s="7"/>
      <c r="R419" s="7"/>
      <c r="S419" s="7"/>
      <c r="U419" s="25"/>
      <c r="AE419"/>
      <c r="AF419"/>
      <c r="AG419"/>
      <c r="AH419"/>
      <c r="AI419"/>
    </row>
    <row r="420" spans="1:35" s="19" customFormat="1" ht="14.25" x14ac:dyDescent="0.15">
      <c r="A420" s="36"/>
      <c r="B420" s="63"/>
      <c r="C420" s="64"/>
      <c r="D420" s="64"/>
      <c r="E420" s="64"/>
      <c r="F420" s="64"/>
      <c r="G420" s="65"/>
      <c r="H420" s="38" t="str">
        <f>IF(ISERROR(VLOOKUP(B420,材料データ!$B$1:'材料データ'!$F$291,2,0)),"",VLOOKUP(B420,材料データ!$B$1:'材料データ'!$F$291,2,0))</f>
        <v/>
      </c>
      <c r="I420" s="39"/>
      <c r="J420" s="15" t="str">
        <f>IF(ISERROR(VLOOKUP(B420,材料データ!$B$1:'材料データ'!$F$291,3,0)),"",VLOOKUP(B420,材料データ!$B$1:'材料データ'!$F$291,3,0))</f>
        <v/>
      </c>
      <c r="K420" s="38"/>
      <c r="L420" s="39"/>
      <c r="M420" s="15" t="str">
        <f>IF(ISERROR(VLOOKUP(B420,材料データ!$B$1:'材料データ'!$F$291,4,0)),"",VLOOKUP(B420,材料データ!$B$1:'材料データ'!$F$291,4,0))</f>
        <v/>
      </c>
      <c r="N420" s="38">
        <f t="shared" ref="N420:N438" si="8">IF(K420="",0,H420*K420)</f>
        <v>0</v>
      </c>
      <c r="O420" s="39"/>
      <c r="P420" s="15" t="str">
        <f>IF(ISERROR(VLOOKUP(B420,材料データ!$B$1:'材料データ'!$F$291,5,0)),"",VLOOKUP(B420,材料データ!$B$1:'材料データ'!$F$291,5,0))</f>
        <v/>
      </c>
      <c r="Q420" s="7"/>
      <c r="R420" s="7"/>
      <c r="S420" s="7"/>
      <c r="U420" s="25"/>
      <c r="AE420"/>
      <c r="AF420"/>
      <c r="AG420"/>
      <c r="AH420"/>
      <c r="AI420"/>
    </row>
    <row r="421" spans="1:35" s="19" customFormat="1" ht="14.25" x14ac:dyDescent="0.15">
      <c r="A421" s="36"/>
      <c r="B421" s="63"/>
      <c r="C421" s="64"/>
      <c r="D421" s="64"/>
      <c r="E421" s="64"/>
      <c r="F421" s="64"/>
      <c r="G421" s="65"/>
      <c r="H421" s="38" t="str">
        <f>IF(ISERROR(VLOOKUP(B421,材料データ!$B$1:'材料データ'!$F$291,2,0)),"",VLOOKUP(B421,材料データ!$B$1:'材料データ'!$F$291,2,0))</f>
        <v/>
      </c>
      <c r="I421" s="39"/>
      <c r="J421" s="15" t="str">
        <f>IF(ISERROR(VLOOKUP(B421,材料データ!$B$1:'材料データ'!$F$291,3,0)),"",VLOOKUP(B421,材料データ!$B$1:'材料データ'!$F$291,3,0))</f>
        <v/>
      </c>
      <c r="K421" s="38"/>
      <c r="L421" s="39"/>
      <c r="M421" s="15" t="str">
        <f>IF(ISERROR(VLOOKUP(B421,材料データ!$B$1:'材料データ'!$F$291,4,0)),"",VLOOKUP(B421,材料データ!$B$1:'材料データ'!$F$291,4,0))</f>
        <v/>
      </c>
      <c r="N421" s="38">
        <f t="shared" si="8"/>
        <v>0</v>
      </c>
      <c r="O421" s="39"/>
      <c r="P421" s="15" t="str">
        <f>IF(ISERROR(VLOOKUP(B421,材料データ!$B$1:'材料データ'!$F$291,5,0)),"",VLOOKUP(B421,材料データ!$B$1:'材料データ'!$F$291,5,0))</f>
        <v/>
      </c>
      <c r="Q421" s="7"/>
      <c r="R421" s="7"/>
      <c r="S421" s="7"/>
      <c r="U421" s="25"/>
      <c r="AE421"/>
      <c r="AF421"/>
      <c r="AG421"/>
      <c r="AH421"/>
      <c r="AI421"/>
    </row>
    <row r="422" spans="1:35" s="19" customFormat="1" ht="14.25" x14ac:dyDescent="0.15">
      <c r="A422" s="36"/>
      <c r="B422" s="63"/>
      <c r="C422" s="64"/>
      <c r="D422" s="64"/>
      <c r="E422" s="64"/>
      <c r="F422" s="64"/>
      <c r="G422" s="65"/>
      <c r="H422" s="38" t="str">
        <f>IF(ISERROR(VLOOKUP(B422,材料データ!$B$1:'材料データ'!$F$291,2,0)),"",VLOOKUP(B422,材料データ!$B$1:'材料データ'!$F$291,2,0))</f>
        <v/>
      </c>
      <c r="I422" s="39"/>
      <c r="J422" s="15" t="str">
        <f>IF(ISERROR(VLOOKUP(B422,材料データ!$B$1:'材料データ'!$F$291,3,0)),"",VLOOKUP(B422,材料データ!$B$1:'材料データ'!$F$291,3,0))</f>
        <v/>
      </c>
      <c r="K422" s="38"/>
      <c r="L422" s="39"/>
      <c r="M422" s="15" t="str">
        <f>IF(ISERROR(VLOOKUP(B422,材料データ!$B$1:'材料データ'!$F$291,4,0)),"",VLOOKUP(B422,材料データ!$B$1:'材料データ'!$F$291,4,0))</f>
        <v/>
      </c>
      <c r="N422" s="38">
        <f t="shared" si="8"/>
        <v>0</v>
      </c>
      <c r="O422" s="39"/>
      <c r="P422" s="15" t="str">
        <f>IF(ISERROR(VLOOKUP(B422,材料データ!$B$1:'材料データ'!$F$291,5,0)),"",VLOOKUP(B422,材料データ!$B$1:'材料データ'!$F$291,5,0))</f>
        <v/>
      </c>
      <c r="Q422" s="7"/>
      <c r="R422" s="7"/>
      <c r="S422" s="7"/>
      <c r="U422" s="25"/>
      <c r="AE422"/>
      <c r="AF422"/>
      <c r="AG422"/>
      <c r="AH422"/>
      <c r="AI422"/>
    </row>
    <row r="423" spans="1:35" s="19" customFormat="1" ht="14.25" x14ac:dyDescent="0.15">
      <c r="A423" s="36"/>
      <c r="B423" s="63"/>
      <c r="C423" s="64"/>
      <c r="D423" s="64"/>
      <c r="E423" s="64"/>
      <c r="F423" s="64"/>
      <c r="G423" s="65"/>
      <c r="H423" s="38" t="str">
        <f>IF(ISERROR(VLOOKUP(B423,材料データ!$B$1:'材料データ'!$F$291,2,0)),"",VLOOKUP(B423,材料データ!$B$1:'材料データ'!$F$291,2,0))</f>
        <v/>
      </c>
      <c r="I423" s="39"/>
      <c r="J423" s="15" t="str">
        <f>IF(ISERROR(VLOOKUP(B423,材料データ!$B$1:'材料データ'!$F$291,3,0)),"",VLOOKUP(B423,材料データ!$B$1:'材料データ'!$F$291,3,0))</f>
        <v/>
      </c>
      <c r="K423" s="38"/>
      <c r="L423" s="39"/>
      <c r="M423" s="15" t="str">
        <f>IF(ISERROR(VLOOKUP(B423,材料データ!$B$1:'材料データ'!$F$291,4,0)),"",VLOOKUP(B423,材料データ!$B$1:'材料データ'!$F$291,4,0))</f>
        <v/>
      </c>
      <c r="N423" s="38">
        <f t="shared" si="8"/>
        <v>0</v>
      </c>
      <c r="O423" s="39"/>
      <c r="P423" s="15" t="str">
        <f>IF(ISERROR(VLOOKUP(B423,材料データ!$B$1:'材料データ'!$F$291,5,0)),"",VLOOKUP(B423,材料データ!$B$1:'材料データ'!$F$291,5,0))</f>
        <v/>
      </c>
      <c r="Q423"/>
      <c r="R423"/>
      <c r="S423"/>
      <c r="U423" s="25"/>
      <c r="AE423"/>
      <c r="AF423"/>
      <c r="AG423"/>
      <c r="AH423"/>
      <c r="AI423"/>
    </row>
    <row r="424" spans="1:35" s="19" customFormat="1" ht="14.25" x14ac:dyDescent="0.15">
      <c r="A424" s="36"/>
      <c r="B424" s="63"/>
      <c r="C424" s="64"/>
      <c r="D424" s="64"/>
      <c r="E424" s="64"/>
      <c r="F424" s="64"/>
      <c r="G424" s="65"/>
      <c r="H424" s="38" t="str">
        <f>IF(ISERROR(VLOOKUP(B424,材料データ!$B$1:'材料データ'!$F$291,2,0)),"",VLOOKUP(B424,材料データ!$B$1:'材料データ'!$F$291,2,0))</f>
        <v/>
      </c>
      <c r="I424" s="39"/>
      <c r="J424" s="15" t="str">
        <f>IF(ISERROR(VLOOKUP(B424,材料データ!$B$1:'材料データ'!$F$291,3,0)),"",VLOOKUP(B424,材料データ!$B$1:'材料データ'!$F$291,3,0))</f>
        <v/>
      </c>
      <c r="K424" s="38"/>
      <c r="L424" s="39"/>
      <c r="M424" s="15" t="str">
        <f>IF(ISERROR(VLOOKUP(B424,材料データ!$B$1:'材料データ'!$F$291,4,0)),"",VLOOKUP(B424,材料データ!$B$1:'材料データ'!$F$291,4,0))</f>
        <v/>
      </c>
      <c r="N424" s="38">
        <f t="shared" si="8"/>
        <v>0</v>
      </c>
      <c r="O424" s="39"/>
      <c r="P424" s="15" t="str">
        <f>IF(ISERROR(VLOOKUP(B424,材料データ!$B$1:'材料データ'!$F$291,5,0)),"",VLOOKUP(B424,材料データ!$B$1:'材料データ'!$F$291,5,0))</f>
        <v/>
      </c>
      <c r="Q424" s="7"/>
      <c r="R424" s="7"/>
      <c r="S424" s="7"/>
      <c r="U424" s="25"/>
      <c r="AE424"/>
      <c r="AF424"/>
      <c r="AG424"/>
      <c r="AH424"/>
      <c r="AI424"/>
    </row>
    <row r="425" spans="1:35" s="19" customFormat="1" ht="14.25" x14ac:dyDescent="0.15">
      <c r="A425" s="36"/>
      <c r="B425" s="63"/>
      <c r="C425" s="64"/>
      <c r="D425" s="64"/>
      <c r="E425" s="64"/>
      <c r="F425" s="64"/>
      <c r="G425" s="65"/>
      <c r="H425" s="38" t="str">
        <f>IF(ISERROR(VLOOKUP(B425,材料データ!$B$1:'材料データ'!$F$291,2,0)),"",VLOOKUP(B425,材料データ!$B$1:'材料データ'!$F$291,2,0))</f>
        <v/>
      </c>
      <c r="I425" s="39"/>
      <c r="J425" s="15" t="str">
        <f>IF(ISERROR(VLOOKUP(B425,材料データ!$B$1:'材料データ'!$F$291,3,0)),"",VLOOKUP(B425,材料データ!$B$1:'材料データ'!$F$291,3,0))</f>
        <v/>
      </c>
      <c r="K425" s="38"/>
      <c r="L425" s="39"/>
      <c r="M425" s="15" t="str">
        <f>IF(ISERROR(VLOOKUP(B425,材料データ!$B$1:'材料データ'!$F$291,4,0)),"",VLOOKUP(B425,材料データ!$B$1:'材料データ'!$F$291,4,0))</f>
        <v/>
      </c>
      <c r="N425" s="38">
        <f t="shared" si="8"/>
        <v>0</v>
      </c>
      <c r="O425" s="39"/>
      <c r="P425" s="15" t="str">
        <f>IF(ISERROR(VLOOKUP(B425,材料データ!$B$1:'材料データ'!$F$291,5,0)),"",VLOOKUP(B425,材料データ!$B$1:'材料データ'!$F$291,5,0))</f>
        <v/>
      </c>
      <c r="Q425" s="7"/>
      <c r="R425" s="7"/>
      <c r="S425" s="7"/>
      <c r="U425" s="25"/>
      <c r="AE425"/>
      <c r="AF425"/>
      <c r="AG425"/>
      <c r="AH425"/>
      <c r="AI425"/>
    </row>
    <row r="426" spans="1:35" s="19" customFormat="1" ht="14.25" x14ac:dyDescent="0.15">
      <c r="A426" s="36"/>
      <c r="B426" s="63"/>
      <c r="C426" s="64"/>
      <c r="D426" s="64"/>
      <c r="E426" s="64"/>
      <c r="F426" s="64"/>
      <c r="G426" s="65"/>
      <c r="H426" s="38" t="str">
        <f>IF(ISERROR(VLOOKUP(B426,材料データ!$B$1:'材料データ'!$F$291,2,0)),"",VLOOKUP(B426,材料データ!$B$1:'材料データ'!$F$291,2,0))</f>
        <v/>
      </c>
      <c r="I426" s="39"/>
      <c r="J426" s="15" t="str">
        <f>IF(ISERROR(VLOOKUP(B426,材料データ!$B$1:'材料データ'!$F$291,3,0)),"",VLOOKUP(B426,材料データ!$B$1:'材料データ'!$F$291,3,0))</f>
        <v/>
      </c>
      <c r="K426" s="38"/>
      <c r="L426" s="39"/>
      <c r="M426" s="15" t="str">
        <f>IF(ISERROR(VLOOKUP(B426,材料データ!$B$1:'材料データ'!$F$291,4,0)),"",VLOOKUP(B426,材料データ!$B$1:'材料データ'!$F$291,4,0))</f>
        <v/>
      </c>
      <c r="N426" s="38">
        <f t="shared" si="8"/>
        <v>0</v>
      </c>
      <c r="O426" s="39"/>
      <c r="P426" s="15" t="str">
        <f>IF(ISERROR(VLOOKUP(B426,材料データ!$B$1:'材料データ'!$F$291,5,0)),"",VLOOKUP(B426,材料データ!$B$1:'材料データ'!$F$291,5,0))</f>
        <v/>
      </c>
      <c r="Q426" s="7"/>
      <c r="R426" s="7"/>
      <c r="S426" s="7"/>
      <c r="U426" s="25"/>
      <c r="AE426"/>
      <c r="AF426"/>
      <c r="AG426"/>
      <c r="AH426"/>
      <c r="AI426"/>
    </row>
    <row r="427" spans="1:35" s="19" customFormat="1" ht="14.25" x14ac:dyDescent="0.15">
      <c r="A427" s="36"/>
      <c r="B427" s="63"/>
      <c r="C427" s="64"/>
      <c r="D427" s="64"/>
      <c r="E427" s="64"/>
      <c r="F427" s="64"/>
      <c r="G427" s="65"/>
      <c r="H427" s="38" t="str">
        <f>IF(ISERROR(VLOOKUP(B427,材料データ!$B$1:'材料データ'!$F$291,2,0)),"",VLOOKUP(B427,材料データ!$B$1:'材料データ'!$F$291,2,0))</f>
        <v/>
      </c>
      <c r="I427" s="39"/>
      <c r="J427" s="15" t="str">
        <f>IF(ISERROR(VLOOKUP(B427,材料データ!$B$1:'材料データ'!$F$291,3,0)),"",VLOOKUP(B427,材料データ!$B$1:'材料データ'!$F$291,3,0))</f>
        <v/>
      </c>
      <c r="K427" s="38"/>
      <c r="L427" s="39"/>
      <c r="M427" s="15" t="str">
        <f>IF(ISERROR(VLOOKUP(B427,材料データ!$B$1:'材料データ'!$F$291,4,0)),"",VLOOKUP(B427,材料データ!$B$1:'材料データ'!$F$291,4,0))</f>
        <v/>
      </c>
      <c r="N427" s="38">
        <f t="shared" si="8"/>
        <v>0</v>
      </c>
      <c r="O427" s="39"/>
      <c r="P427" s="15" t="str">
        <f>IF(ISERROR(VLOOKUP(B427,材料データ!$B$1:'材料データ'!$F$291,5,0)),"",VLOOKUP(B427,材料データ!$B$1:'材料データ'!$F$291,5,0))</f>
        <v/>
      </c>
      <c r="Q427" s="7"/>
      <c r="R427" s="7"/>
      <c r="S427" s="7"/>
      <c r="U427" s="25"/>
      <c r="AE427"/>
      <c r="AF427"/>
      <c r="AG427"/>
      <c r="AH427"/>
      <c r="AI427"/>
    </row>
    <row r="428" spans="1:35" s="19" customFormat="1" ht="14.25" x14ac:dyDescent="0.15">
      <c r="A428" s="36"/>
      <c r="B428" s="63"/>
      <c r="C428" s="64"/>
      <c r="D428" s="64"/>
      <c r="E428" s="64"/>
      <c r="F428" s="64"/>
      <c r="G428" s="65"/>
      <c r="H428" s="38" t="str">
        <f>IF(ISERROR(VLOOKUP(B428,材料データ!$B$1:'材料データ'!$F$291,2,0)),"",VLOOKUP(B428,材料データ!$B$1:'材料データ'!$F$291,2,0))</f>
        <v/>
      </c>
      <c r="I428" s="39"/>
      <c r="J428" s="15" t="str">
        <f>IF(ISERROR(VLOOKUP(B428,材料データ!$B$1:'材料データ'!$F$291,3,0)),"",VLOOKUP(B428,材料データ!$B$1:'材料データ'!$F$291,3,0))</f>
        <v/>
      </c>
      <c r="K428" s="38"/>
      <c r="L428" s="39"/>
      <c r="M428" s="15" t="str">
        <f>IF(ISERROR(VLOOKUP(B428,材料データ!$B$1:'材料データ'!$F$291,4,0)),"",VLOOKUP(B428,材料データ!$B$1:'材料データ'!$F$291,4,0))</f>
        <v/>
      </c>
      <c r="N428" s="38">
        <f t="shared" si="8"/>
        <v>0</v>
      </c>
      <c r="O428" s="39"/>
      <c r="P428" s="15" t="str">
        <f>IF(ISERROR(VLOOKUP(B428,材料データ!$B$1:'材料データ'!$F$291,5,0)),"",VLOOKUP(B428,材料データ!$B$1:'材料データ'!$F$291,5,0))</f>
        <v/>
      </c>
      <c r="Q428" s="7"/>
      <c r="R428" s="7"/>
      <c r="S428" s="7"/>
      <c r="U428" s="25"/>
      <c r="AE428"/>
      <c r="AF428"/>
      <c r="AG428"/>
      <c r="AH428"/>
      <c r="AI428"/>
    </row>
    <row r="429" spans="1:35" s="19" customFormat="1" ht="14.25" customHeight="1" x14ac:dyDescent="0.15">
      <c r="A429" s="36"/>
      <c r="B429" s="63"/>
      <c r="C429" s="64"/>
      <c r="D429" s="64"/>
      <c r="E429" s="64"/>
      <c r="F429" s="64"/>
      <c r="G429" s="65"/>
      <c r="H429" s="38" t="str">
        <f>IF(ISERROR(VLOOKUP(B429,材料データ!$B$1:'材料データ'!$F$291,2,0)),"",VLOOKUP(B429,材料データ!$B$1:'材料データ'!$F$291,2,0))</f>
        <v/>
      </c>
      <c r="I429" s="39"/>
      <c r="J429" s="15" t="str">
        <f>IF(ISERROR(VLOOKUP(B429,材料データ!$B$1:'材料データ'!$F$291,3,0)),"",VLOOKUP(B429,材料データ!$B$1:'材料データ'!$F$291,3,0))</f>
        <v/>
      </c>
      <c r="K429" s="38"/>
      <c r="L429" s="39"/>
      <c r="M429" s="15" t="str">
        <f>IF(ISERROR(VLOOKUP(B429,材料データ!$B$1:'材料データ'!$F$291,4,0)),"",VLOOKUP(B429,材料データ!$B$1:'材料データ'!$F$291,4,0))</f>
        <v/>
      </c>
      <c r="N429" s="38">
        <f t="shared" si="8"/>
        <v>0</v>
      </c>
      <c r="O429" s="39"/>
      <c r="P429" s="15" t="str">
        <f>IF(ISERROR(VLOOKUP(B429,材料データ!$B$1:'材料データ'!$F$291,5,0)),"",VLOOKUP(B429,材料データ!$B$1:'材料データ'!$F$291,5,0))</f>
        <v/>
      </c>
      <c r="Q429"/>
      <c r="R429"/>
      <c r="S429"/>
      <c r="U429" s="25"/>
      <c r="AE429"/>
      <c r="AF429"/>
      <c r="AG429"/>
      <c r="AH429"/>
      <c r="AI429"/>
    </row>
    <row r="430" spans="1:35" s="19" customFormat="1" ht="13.5" customHeight="1" x14ac:dyDescent="0.15">
      <c r="A430" s="36"/>
      <c r="B430" s="63"/>
      <c r="C430" s="64"/>
      <c r="D430" s="64"/>
      <c r="E430" s="64"/>
      <c r="F430" s="64"/>
      <c r="G430" s="65"/>
      <c r="H430" s="38" t="str">
        <f>IF(ISERROR(VLOOKUP(B430,材料データ!$B$1:'材料データ'!$F$291,2,0)),"",VLOOKUP(B430,材料データ!$B$1:'材料データ'!$F$291,2,0))</f>
        <v/>
      </c>
      <c r="I430" s="39"/>
      <c r="J430" s="15" t="str">
        <f>IF(ISERROR(VLOOKUP(B430,材料データ!$B$1:'材料データ'!$F$291,3,0)),"",VLOOKUP(B430,材料データ!$B$1:'材料データ'!$F$291,3,0))</f>
        <v/>
      </c>
      <c r="K430" s="38"/>
      <c r="L430" s="39"/>
      <c r="M430" s="15" t="str">
        <f>IF(ISERROR(VLOOKUP(B430,材料データ!$B$1:'材料データ'!$F$291,4,0)),"",VLOOKUP(B430,材料データ!$B$1:'材料データ'!$F$291,4,0))</f>
        <v/>
      </c>
      <c r="N430" s="38">
        <f t="shared" si="8"/>
        <v>0</v>
      </c>
      <c r="O430" s="39"/>
      <c r="P430" s="15" t="str">
        <f>IF(ISERROR(VLOOKUP(B430,材料データ!$B$1:'材料データ'!$F$291,5,0)),"",VLOOKUP(B430,材料データ!$B$1:'材料データ'!$F$291,5,0))</f>
        <v/>
      </c>
      <c r="Q430"/>
      <c r="R430"/>
      <c r="S430"/>
      <c r="U430" s="25"/>
      <c r="AE430"/>
      <c r="AF430"/>
      <c r="AG430"/>
      <c r="AH430"/>
      <c r="AI430"/>
    </row>
    <row r="431" spans="1:35" s="19" customFormat="1" ht="13.5" customHeight="1" x14ac:dyDescent="0.15">
      <c r="A431" s="36"/>
      <c r="B431" s="63"/>
      <c r="C431" s="64"/>
      <c r="D431" s="64"/>
      <c r="E431" s="64"/>
      <c r="F431" s="64"/>
      <c r="G431" s="65"/>
      <c r="H431" s="38" t="str">
        <f>IF(ISERROR(VLOOKUP(B431,材料データ!$B$1:'材料データ'!$F$291,2,0)),"",VLOOKUP(B431,材料データ!$B$1:'材料データ'!$F$291,2,0))</f>
        <v/>
      </c>
      <c r="I431" s="39"/>
      <c r="J431" s="15" t="str">
        <f>IF(ISERROR(VLOOKUP(B431,材料データ!$B$1:'材料データ'!$F$291,3,0)),"",VLOOKUP(B431,材料データ!$B$1:'材料データ'!$F$291,3,0))</f>
        <v/>
      </c>
      <c r="K431" s="38"/>
      <c r="L431" s="39"/>
      <c r="M431" s="15" t="str">
        <f>IF(ISERROR(VLOOKUP(B431,材料データ!$B$1:'材料データ'!$F$291,4,0)),"",VLOOKUP(B431,材料データ!$B$1:'材料データ'!$F$291,4,0))</f>
        <v/>
      </c>
      <c r="N431" s="38">
        <f t="shared" si="8"/>
        <v>0</v>
      </c>
      <c r="O431" s="39"/>
      <c r="P431" s="15" t="str">
        <f>IF(ISERROR(VLOOKUP(B431,材料データ!$B$1:'材料データ'!$F$291,5,0)),"",VLOOKUP(B431,材料データ!$B$1:'材料データ'!$F$291,5,0))</f>
        <v/>
      </c>
      <c r="Q431"/>
      <c r="R431"/>
      <c r="S431"/>
      <c r="U431" s="25"/>
      <c r="AE431"/>
      <c r="AF431"/>
      <c r="AG431"/>
      <c r="AH431"/>
      <c r="AI431"/>
    </row>
    <row r="432" spans="1:35" s="19" customFormat="1" ht="14.25" x14ac:dyDescent="0.15">
      <c r="A432" s="36"/>
      <c r="B432" s="63"/>
      <c r="C432" s="64"/>
      <c r="D432" s="64"/>
      <c r="E432" s="64"/>
      <c r="F432" s="64"/>
      <c r="G432" s="65"/>
      <c r="H432" s="38" t="str">
        <f>IF(ISERROR(VLOOKUP(B432,材料データ!$B$1:'材料データ'!$F$291,2,0)),"",VLOOKUP(B432,材料データ!$B$1:'材料データ'!$F$291,2,0))</f>
        <v/>
      </c>
      <c r="I432" s="39"/>
      <c r="J432" s="15" t="str">
        <f>IF(ISERROR(VLOOKUP(B432,材料データ!$B$1:'材料データ'!$F$291,3,0)),"",VLOOKUP(B432,材料データ!$B$1:'材料データ'!$F$291,3,0))</f>
        <v/>
      </c>
      <c r="K432" s="38"/>
      <c r="L432" s="39"/>
      <c r="M432" s="15" t="str">
        <f>IF(ISERROR(VLOOKUP(B432,材料データ!$B$1:'材料データ'!$F$291,4,0)),"",VLOOKUP(B432,材料データ!$B$1:'材料データ'!$F$291,4,0))</f>
        <v/>
      </c>
      <c r="N432" s="38">
        <f t="shared" si="8"/>
        <v>0</v>
      </c>
      <c r="O432" s="39"/>
      <c r="P432" s="15" t="str">
        <f>IF(ISERROR(VLOOKUP(B432,材料データ!$B$1:'材料データ'!$F$291,5,0)),"",VLOOKUP(B432,材料データ!$B$1:'材料データ'!$F$291,5,0))</f>
        <v/>
      </c>
      <c r="Q432"/>
      <c r="R432"/>
      <c r="S432"/>
      <c r="U432" s="25"/>
      <c r="AE432"/>
      <c r="AF432"/>
      <c r="AG432"/>
      <c r="AH432"/>
      <c r="AI432"/>
    </row>
    <row r="433" spans="1:35" s="19" customFormat="1" ht="14.25" x14ac:dyDescent="0.15">
      <c r="A433" s="36"/>
      <c r="B433" s="63"/>
      <c r="C433" s="64"/>
      <c r="D433" s="64"/>
      <c r="E433" s="64"/>
      <c r="F433" s="64"/>
      <c r="G433" s="65"/>
      <c r="H433" s="38" t="str">
        <f>IF(ISERROR(VLOOKUP(B433,材料データ!$B$1:'材料データ'!$F$291,2,0)),"",VLOOKUP(B433,材料データ!$B$1:'材料データ'!$F$291,2,0))</f>
        <v/>
      </c>
      <c r="I433" s="39"/>
      <c r="J433" s="15" t="str">
        <f>IF(ISERROR(VLOOKUP(B433,材料データ!$B$1:'材料データ'!$F$291,3,0)),"",VLOOKUP(B433,材料データ!$B$1:'材料データ'!$F$291,3,0))</f>
        <v/>
      </c>
      <c r="K433" s="38"/>
      <c r="L433" s="39"/>
      <c r="M433" s="15" t="str">
        <f>IF(ISERROR(VLOOKUP(B433,材料データ!$B$1:'材料データ'!$F$291,4,0)),"",VLOOKUP(B433,材料データ!$B$1:'材料データ'!$F$291,4,0))</f>
        <v/>
      </c>
      <c r="N433" s="38">
        <f t="shared" si="8"/>
        <v>0</v>
      </c>
      <c r="O433" s="39"/>
      <c r="P433" s="15" t="str">
        <f>IF(ISERROR(VLOOKUP(B433,材料データ!$B$1:'材料データ'!$F$291,5,0)),"",VLOOKUP(B433,材料データ!$B$1:'材料データ'!$F$291,5,0))</f>
        <v/>
      </c>
      <c r="Q433" s="9"/>
      <c r="R433" s="9"/>
      <c r="S433" s="9"/>
      <c r="U433" s="25"/>
      <c r="AE433"/>
      <c r="AF433"/>
      <c r="AG433"/>
      <c r="AH433"/>
      <c r="AI433"/>
    </row>
    <row r="434" spans="1:35" s="19" customFormat="1" ht="14.25" x14ac:dyDescent="0.15">
      <c r="A434" s="36"/>
      <c r="B434" s="63"/>
      <c r="C434" s="64"/>
      <c r="D434" s="64"/>
      <c r="E434" s="64"/>
      <c r="F434" s="64"/>
      <c r="G434" s="65"/>
      <c r="H434" s="38" t="str">
        <f>IF(ISERROR(VLOOKUP(B434,材料データ!$B$1:'材料データ'!$F$291,2,0)),"",VLOOKUP(B434,材料データ!$B$1:'材料データ'!$F$291,2,0))</f>
        <v/>
      </c>
      <c r="I434" s="39"/>
      <c r="J434" s="15" t="str">
        <f>IF(ISERROR(VLOOKUP(B434,材料データ!$B$1:'材料データ'!$F$291,3,0)),"",VLOOKUP(B434,材料データ!$B$1:'材料データ'!$F$291,3,0))</f>
        <v/>
      </c>
      <c r="K434" s="38"/>
      <c r="L434" s="39"/>
      <c r="M434" s="15" t="str">
        <f>IF(ISERROR(VLOOKUP(B434,材料データ!$B$1:'材料データ'!$F$291,4,0)),"",VLOOKUP(B434,材料データ!$B$1:'材料データ'!$F$291,4,0))</f>
        <v/>
      </c>
      <c r="N434" s="38">
        <f t="shared" si="8"/>
        <v>0</v>
      </c>
      <c r="O434" s="39"/>
      <c r="P434" s="15" t="str">
        <f>IF(ISERROR(VLOOKUP(B434,材料データ!$B$1:'材料データ'!$F$291,5,0)),"",VLOOKUP(B434,材料データ!$B$1:'材料データ'!$F$291,5,0))</f>
        <v/>
      </c>
      <c r="Q434" s="7"/>
      <c r="R434" s="7"/>
      <c r="S434" s="7"/>
      <c r="U434" s="25"/>
      <c r="AE434"/>
      <c r="AF434"/>
      <c r="AG434"/>
      <c r="AH434"/>
      <c r="AI434"/>
    </row>
    <row r="435" spans="1:35" s="19" customFormat="1" ht="14.25" x14ac:dyDescent="0.15">
      <c r="A435" s="36"/>
      <c r="B435" s="63"/>
      <c r="C435" s="64"/>
      <c r="D435" s="64"/>
      <c r="E435" s="64"/>
      <c r="F435" s="64"/>
      <c r="G435" s="65"/>
      <c r="H435" s="38" t="str">
        <f>IF(ISERROR(VLOOKUP(B435,材料データ!$B$1:'材料データ'!$F$291,2,0)),"",VLOOKUP(B435,材料データ!$B$1:'材料データ'!$F$291,2,0))</f>
        <v/>
      </c>
      <c r="I435" s="39"/>
      <c r="J435" s="15" t="str">
        <f>IF(ISERROR(VLOOKUP(B435,材料データ!$B$1:'材料データ'!$F$291,3,0)),"",VLOOKUP(B435,材料データ!$B$1:'材料データ'!$F$291,3,0))</f>
        <v/>
      </c>
      <c r="K435" s="38"/>
      <c r="L435" s="39"/>
      <c r="M435" s="15" t="str">
        <f>IF(ISERROR(VLOOKUP(B435,材料データ!$B$1:'材料データ'!$F$291,4,0)),"",VLOOKUP(B435,材料データ!$B$1:'材料データ'!$F$291,4,0))</f>
        <v/>
      </c>
      <c r="N435" s="38">
        <f t="shared" si="8"/>
        <v>0</v>
      </c>
      <c r="O435" s="39"/>
      <c r="P435" s="15" t="str">
        <f>IF(ISERROR(VLOOKUP(B435,材料データ!$B$1:'材料データ'!$F$291,5,0)),"",VLOOKUP(B435,材料データ!$B$1:'材料データ'!$F$291,5,0))</f>
        <v/>
      </c>
      <c r="Q435" s="7"/>
      <c r="R435" s="7"/>
      <c r="S435" s="7"/>
      <c r="U435" s="25"/>
      <c r="AE435"/>
      <c r="AF435"/>
      <c r="AG435"/>
      <c r="AH435"/>
      <c r="AI435"/>
    </row>
    <row r="436" spans="1:35" s="19" customFormat="1" ht="14.25" x14ac:dyDescent="0.15">
      <c r="A436" s="36"/>
      <c r="B436" s="63"/>
      <c r="C436" s="64"/>
      <c r="D436" s="64"/>
      <c r="E436" s="64"/>
      <c r="F436" s="64"/>
      <c r="G436" s="65"/>
      <c r="H436" s="38" t="str">
        <f>IF(ISERROR(VLOOKUP(B436,材料データ!$B$1:'材料データ'!$F$291,2,0)),"",VLOOKUP(B436,材料データ!$B$1:'材料データ'!$F$291,2,0))</f>
        <v/>
      </c>
      <c r="I436" s="39"/>
      <c r="J436" s="15" t="str">
        <f>IF(ISERROR(VLOOKUP(B436,材料データ!$B$1:'材料データ'!$F$291,3,0)),"",VLOOKUP(B436,材料データ!$B$1:'材料データ'!$F$291,3,0))</f>
        <v/>
      </c>
      <c r="K436" s="38"/>
      <c r="L436" s="39"/>
      <c r="M436" s="15" t="str">
        <f>IF(ISERROR(VLOOKUP(B436,材料データ!$B$1:'材料データ'!$F$291,4,0)),"",VLOOKUP(B436,材料データ!$B$1:'材料データ'!$F$291,4,0))</f>
        <v/>
      </c>
      <c r="N436" s="38">
        <f t="shared" si="8"/>
        <v>0</v>
      </c>
      <c r="O436" s="39"/>
      <c r="P436" s="15" t="str">
        <f>IF(ISERROR(VLOOKUP(B436,材料データ!$B$1:'材料データ'!$F$291,5,0)),"",VLOOKUP(B436,材料データ!$B$1:'材料データ'!$F$291,5,0))</f>
        <v/>
      </c>
      <c r="Q436" s="7"/>
      <c r="R436" s="7"/>
      <c r="S436" s="7"/>
      <c r="U436" s="25"/>
      <c r="AE436"/>
      <c r="AF436"/>
      <c r="AG436"/>
      <c r="AH436"/>
      <c r="AI436"/>
    </row>
    <row r="437" spans="1:35" s="19" customFormat="1" ht="14.25" x14ac:dyDescent="0.15">
      <c r="A437" s="36"/>
      <c r="B437" s="63"/>
      <c r="C437" s="64"/>
      <c r="D437" s="64"/>
      <c r="E437" s="64"/>
      <c r="F437" s="64"/>
      <c r="G437" s="65"/>
      <c r="H437" s="38" t="str">
        <f>IF(ISERROR(VLOOKUP(B437,材料データ!$B$1:'材料データ'!$F$291,2,0)),"",VLOOKUP(B437,材料データ!$B$1:'材料データ'!$F$291,2,0))</f>
        <v/>
      </c>
      <c r="I437" s="39"/>
      <c r="J437" s="15" t="str">
        <f>IF(ISERROR(VLOOKUP(B437,材料データ!$B$1:'材料データ'!$F$291,3,0)),"",VLOOKUP(B437,材料データ!$B$1:'材料データ'!$F$291,3,0))</f>
        <v/>
      </c>
      <c r="K437" s="38"/>
      <c r="L437" s="39"/>
      <c r="M437" s="15" t="str">
        <f>IF(ISERROR(VLOOKUP(B437,材料データ!$B$1:'材料データ'!$F$291,4,0)),"",VLOOKUP(B437,材料データ!$B$1:'材料データ'!$F$291,4,0))</f>
        <v/>
      </c>
      <c r="N437" s="38">
        <f t="shared" si="8"/>
        <v>0</v>
      </c>
      <c r="O437" s="39"/>
      <c r="P437" s="15" t="str">
        <f>IF(ISERROR(VLOOKUP(B437,材料データ!$B$1:'材料データ'!$F$291,5,0)),"",VLOOKUP(B437,材料データ!$B$1:'材料データ'!$F$291,5,0))</f>
        <v/>
      </c>
      <c r="Q437" s="12"/>
      <c r="R437" s="12"/>
      <c r="S437" s="12"/>
      <c r="U437" s="25"/>
      <c r="AE437"/>
      <c r="AF437"/>
      <c r="AG437"/>
      <c r="AH437"/>
      <c r="AI437"/>
    </row>
    <row r="438" spans="1:35" s="19" customFormat="1" ht="14.25" x14ac:dyDescent="0.15">
      <c r="A438" s="36"/>
      <c r="B438" s="63"/>
      <c r="C438" s="64"/>
      <c r="D438" s="64"/>
      <c r="E438" s="64"/>
      <c r="F438" s="64"/>
      <c r="G438" s="65"/>
      <c r="H438" s="38" t="str">
        <f>IF(ISERROR(VLOOKUP(B438,材料データ!$B$1:'材料データ'!$F$291,2,0)),"",VLOOKUP(B438,材料データ!$B$1:'材料データ'!$F$291,2,0))</f>
        <v/>
      </c>
      <c r="I438" s="39"/>
      <c r="J438" s="15" t="str">
        <f>IF(ISERROR(VLOOKUP(B438,材料データ!$B$1:'材料データ'!$F$291,3,0)),"",VLOOKUP(B438,材料データ!$B$1:'材料データ'!$F$291,3,0))</f>
        <v/>
      </c>
      <c r="K438" s="38"/>
      <c r="L438" s="39"/>
      <c r="M438" s="15" t="str">
        <f>IF(ISERROR(VLOOKUP(B438,材料データ!$B$1:'材料データ'!$F$291,4,0)),"",VLOOKUP(B438,材料データ!$B$1:'材料データ'!$F$291,4,0))</f>
        <v/>
      </c>
      <c r="N438" s="38">
        <f t="shared" si="8"/>
        <v>0</v>
      </c>
      <c r="O438" s="39"/>
      <c r="P438" s="15" t="str">
        <f>IF(ISERROR(VLOOKUP(B438,材料データ!$B$1:'材料データ'!$F$291,5,0)),"",VLOOKUP(B438,材料データ!$B$1:'材料データ'!$F$291,5,0))</f>
        <v/>
      </c>
      <c r="Q438" s="12"/>
      <c r="R438" s="12"/>
      <c r="S438" s="12"/>
      <c r="U438" s="25"/>
      <c r="AE438"/>
      <c r="AF438"/>
      <c r="AG438"/>
      <c r="AH438"/>
      <c r="AI438"/>
    </row>
    <row r="439" spans="1:35" s="19" customFormat="1" ht="13.5" customHeight="1" x14ac:dyDescent="0.15">
      <c r="A439" s="36"/>
      <c r="B439" s="63"/>
      <c r="C439" s="64"/>
      <c r="D439" s="64"/>
      <c r="E439" s="64"/>
      <c r="F439" s="64"/>
      <c r="G439" s="65"/>
      <c r="H439" s="38" t="str">
        <f>IF(ISERROR(VLOOKUP(B439,材料データ!$B$1:'材料データ'!$F$291,2,0)),"",VLOOKUP(B439,材料データ!$B$1:'材料データ'!$F$291,2,0))</f>
        <v/>
      </c>
      <c r="I439" s="39"/>
      <c r="J439" s="15" t="str">
        <f>IF(ISERROR(VLOOKUP(B439,材料データ!$B$1:'材料データ'!$F$291,3,0)),"",VLOOKUP(B439,材料データ!$B$1:'材料データ'!$F$291,3,0))</f>
        <v/>
      </c>
      <c r="K439" s="38"/>
      <c r="L439" s="39"/>
      <c r="M439" s="15" t="str">
        <f>IF(ISERROR(VLOOKUP(B439,材料データ!$B$1:'材料データ'!$F$291,4,0)),"",VLOOKUP(B439,材料データ!$B$1:'材料データ'!$F$291,4,0))</f>
        <v/>
      </c>
      <c r="N439" s="38">
        <f>IF(K439="",0,H439*K439)</f>
        <v>0</v>
      </c>
      <c r="O439" s="39"/>
      <c r="P439" s="15" t="str">
        <f>IF(ISERROR(VLOOKUP(B439,材料データ!$B$1:'材料データ'!$F$291,5,0)),"",VLOOKUP(B439,材料データ!$B$1:'材料データ'!$F$291,5,0))</f>
        <v/>
      </c>
      <c r="Q439" s="12"/>
      <c r="R439" s="12"/>
      <c r="S439" s="12"/>
      <c r="U439" s="25"/>
      <c r="AE439"/>
      <c r="AF439"/>
      <c r="AG439"/>
      <c r="AH439"/>
      <c r="AI439"/>
    </row>
    <row r="440" spans="1:35" s="19" customFormat="1" ht="13.5" customHeight="1" x14ac:dyDescent="0.15">
      <c r="A440" s="7"/>
      <c r="B440" s="40" t="s">
        <v>67</v>
      </c>
      <c r="C440" s="40"/>
      <c r="D440" s="40"/>
      <c r="E440" s="40"/>
      <c r="F440" s="40"/>
      <c r="G440" s="7"/>
      <c r="H440" s="7"/>
      <c r="I440" s="7"/>
      <c r="J440" s="7"/>
      <c r="K440" s="7"/>
      <c r="L440" s="7"/>
      <c r="M440" s="7"/>
      <c r="N440" s="17"/>
      <c r="O440" s="17"/>
      <c r="P440" s="7"/>
      <c r="Q440" s="12"/>
      <c r="R440" s="12"/>
      <c r="S440" s="12"/>
      <c r="U440" s="25"/>
      <c r="AE440"/>
      <c r="AF440"/>
      <c r="AG440"/>
      <c r="AH440"/>
      <c r="AI440"/>
    </row>
    <row r="441" spans="1:35" s="19" customFormat="1" ht="13.5" customHeight="1" x14ac:dyDescent="0.15">
      <c r="A441" s="7"/>
      <c r="B441" s="20"/>
      <c r="C441" s="20"/>
      <c r="D441" s="20"/>
      <c r="E441" s="20"/>
      <c r="F441" s="3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12"/>
      <c r="R441" s="12"/>
      <c r="S441" s="12"/>
      <c r="U441" s="25"/>
      <c r="AE441"/>
      <c r="AF441"/>
      <c r="AG441"/>
      <c r="AH441"/>
      <c r="AI441"/>
    </row>
    <row r="442" spans="1:35" s="19" customFormat="1" ht="13.5" customHeight="1" x14ac:dyDescent="0.15">
      <c r="A442" s="7"/>
      <c r="B442" s="20"/>
      <c r="C442" s="20"/>
      <c r="D442" s="20"/>
      <c r="E442" s="20"/>
      <c r="F442" s="3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12"/>
      <c r="R442" s="12"/>
      <c r="S442" s="12"/>
      <c r="U442" s="25"/>
      <c r="AE442"/>
      <c r="AF442"/>
      <c r="AG442"/>
      <c r="AH442"/>
      <c r="AI442"/>
    </row>
    <row r="443" spans="1:35" ht="14.25" x14ac:dyDescent="0.15">
      <c r="A443" s="7"/>
      <c r="B443" s="20"/>
      <c r="C443" s="20"/>
      <c r="D443" s="20"/>
      <c r="E443" s="20"/>
      <c r="F443" s="37"/>
      <c r="G443" s="7"/>
      <c r="H443" s="7"/>
      <c r="I443" s="7"/>
      <c r="J443" s="7"/>
      <c r="K443" s="7"/>
      <c r="L443" s="62" t="s">
        <v>341</v>
      </c>
      <c r="M443" s="62"/>
      <c r="N443" s="62"/>
      <c r="O443" s="62"/>
      <c r="P443" s="62"/>
    </row>
    <row r="444" spans="1:35" s="19" customFormat="1" ht="14.25" x14ac:dyDescent="0.1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62"/>
      <c r="M444" s="62"/>
      <c r="N444" s="62"/>
      <c r="O444" s="62"/>
      <c r="P444" s="62"/>
      <c r="Q444" s="7"/>
      <c r="R444" s="7"/>
      <c r="S444" s="7"/>
      <c r="U444" s="25"/>
      <c r="AE444"/>
      <c r="AF444"/>
      <c r="AG444"/>
      <c r="AH444"/>
      <c r="AI444"/>
    </row>
    <row r="445" spans="1:35" s="19" customFormat="1" ht="14.25" customHeight="1" x14ac:dyDescent="0.15">
      <c r="A445" s="7"/>
      <c r="B445" s="7"/>
      <c r="C445" s="7"/>
      <c r="D445" s="7"/>
      <c r="E445" s="7"/>
      <c r="F445" s="21" t="s">
        <v>342</v>
      </c>
      <c r="G445" s="21"/>
      <c r="H445" s="21"/>
      <c r="I445" s="21"/>
      <c r="J445" s="21"/>
      <c r="K445" s="21"/>
      <c r="L445" s="21"/>
      <c r="M445" s="21"/>
      <c r="N445" s="21"/>
      <c r="O445" s="21"/>
      <c r="P445" s="7"/>
      <c r="Q445" s="14"/>
      <c r="R445" s="14"/>
      <c r="S445" s="14"/>
      <c r="U445" s="25"/>
      <c r="AE445"/>
      <c r="AF445"/>
      <c r="AG445"/>
      <c r="AH445"/>
      <c r="AI445"/>
    </row>
    <row r="446" spans="1:35" s="19" customFormat="1" ht="14.25" customHeight="1" x14ac:dyDescent="0.15">
      <c r="A446" s="7"/>
      <c r="B446" s="7"/>
      <c r="C446" s="7"/>
      <c r="D446" s="7"/>
      <c r="E446" s="7"/>
      <c r="F446" s="21" t="s">
        <v>343</v>
      </c>
      <c r="G446" s="21"/>
      <c r="H446" s="21"/>
      <c r="I446" s="21"/>
      <c r="J446" s="21"/>
      <c r="K446" s="21"/>
      <c r="L446" s="21"/>
      <c r="M446" s="21"/>
      <c r="N446" s="21"/>
      <c r="O446" s="21"/>
      <c r="P446" s="7"/>
      <c r="Q446" s="16"/>
      <c r="R446" s="16"/>
      <c r="S446" s="16"/>
      <c r="U446" s="25"/>
      <c r="AE446"/>
      <c r="AF446"/>
      <c r="AG446"/>
      <c r="AH446"/>
      <c r="AI446"/>
    </row>
    <row r="447" spans="1:35" s="19" customFormat="1" ht="14.25" x14ac:dyDescent="0.15">
      <c r="A447" s="7"/>
      <c r="B447" s="7"/>
      <c r="C447" s="7"/>
      <c r="D447" s="7"/>
      <c r="E447" s="7"/>
      <c r="F447" s="21" t="s">
        <v>344</v>
      </c>
      <c r="G447" s="21"/>
      <c r="H447" s="21"/>
      <c r="I447" s="21"/>
      <c r="J447" s="21"/>
      <c r="K447" s="21"/>
      <c r="L447" s="22"/>
      <c r="M447" s="22"/>
      <c r="N447" s="22"/>
      <c r="O447" s="22"/>
      <c r="P447" s="7"/>
      <c r="Q447" s="16"/>
      <c r="R447" s="16"/>
      <c r="S447" s="16"/>
      <c r="U447" s="25"/>
      <c r="AE447"/>
      <c r="AF447"/>
      <c r="AG447"/>
      <c r="AH447"/>
      <c r="AI447"/>
    </row>
    <row r="448" spans="1:35" s="19" customFormat="1" ht="14.25" x14ac:dyDescent="0.15">
      <c r="A448" s="7"/>
      <c r="B448" s="7"/>
      <c r="C448" s="7"/>
      <c r="D448" s="7"/>
      <c r="E448" s="7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7"/>
      <c r="Q448" s="16"/>
      <c r="R448" s="16"/>
      <c r="S448" s="16"/>
      <c r="U448" s="25"/>
      <c r="AE448"/>
      <c r="AF448"/>
      <c r="AG448"/>
      <c r="AH448"/>
      <c r="AI448"/>
    </row>
    <row r="449" spans="1:35" s="19" customFormat="1" ht="14.25" x14ac:dyDescent="0.15">
      <c r="A449" s="7"/>
      <c r="B449" s="7"/>
      <c r="C449" s="7"/>
      <c r="D449" s="7"/>
      <c r="E449" s="7"/>
      <c r="F449" s="21"/>
      <c r="G449" s="21"/>
      <c r="H449" s="21"/>
      <c r="I449" s="21"/>
      <c r="J449" s="21"/>
      <c r="K449" s="21"/>
      <c r="L449" s="22"/>
      <c r="M449" s="22"/>
      <c r="N449" s="22"/>
      <c r="O449" s="22"/>
      <c r="P449" s="7"/>
      <c r="Q449" s="16"/>
      <c r="R449" s="16"/>
      <c r="S449" s="16"/>
      <c r="U449" s="25"/>
      <c r="AE449"/>
      <c r="AF449"/>
      <c r="AG449"/>
      <c r="AH449"/>
      <c r="AI449"/>
    </row>
    <row r="450" spans="1:35" s="19" customFormat="1" ht="14.25" x14ac:dyDescent="0.15">
      <c r="A450" s="7"/>
      <c r="B450" s="7"/>
      <c r="C450" s="7"/>
      <c r="D450" s="7"/>
      <c r="E450" s="7"/>
      <c r="F450" s="21" t="s">
        <v>78</v>
      </c>
      <c r="G450" s="21"/>
      <c r="H450" s="21"/>
      <c r="I450" s="21"/>
      <c r="J450" s="21"/>
      <c r="K450" s="21"/>
      <c r="L450" s="22"/>
      <c r="M450" s="22"/>
      <c r="N450" s="22"/>
      <c r="O450" s="22"/>
      <c r="P450" s="7"/>
      <c r="Q450" s="16"/>
      <c r="R450" s="16"/>
      <c r="S450" s="16"/>
      <c r="U450" s="25"/>
      <c r="AE450"/>
      <c r="AF450"/>
      <c r="AG450"/>
      <c r="AH450"/>
      <c r="AI450"/>
    </row>
    <row r="451" spans="1:35" s="19" customFormat="1" ht="14.25" customHeight="1" x14ac:dyDescent="0.25">
      <c r="A451"/>
      <c r="B451" s="56" t="s">
        <v>0</v>
      </c>
      <c r="C451" s="56"/>
      <c r="D451" s="56"/>
      <c r="E451" s="56"/>
      <c r="F451" s="56"/>
      <c r="G451" s="56"/>
      <c r="H451" s="56"/>
      <c r="I451" s="56"/>
      <c r="J451" s="56"/>
      <c r="K451" s="56"/>
      <c r="L451" s="56"/>
      <c r="M451" s="1"/>
      <c r="N451" s="1"/>
      <c r="O451" s="1"/>
      <c r="P451"/>
      <c r="Q451" s="17"/>
      <c r="R451" s="17"/>
      <c r="S451" s="17"/>
      <c r="U451" s="25"/>
      <c r="AE451"/>
      <c r="AF451"/>
      <c r="AG451"/>
      <c r="AH451"/>
      <c r="AI451"/>
    </row>
    <row r="452" spans="1:35" s="19" customFormat="1" ht="13.5" customHeight="1" x14ac:dyDescent="0.25">
      <c r="A452"/>
      <c r="B452" s="56"/>
      <c r="C452" s="56"/>
      <c r="D452" s="56"/>
      <c r="E452" s="56"/>
      <c r="F452" s="56"/>
      <c r="G452" s="56"/>
      <c r="H452" s="56"/>
      <c r="I452" s="56"/>
      <c r="J452" s="56"/>
      <c r="K452" s="56"/>
      <c r="L452" s="56"/>
      <c r="M452" s="1"/>
      <c r="N452" s="1"/>
      <c r="O452" s="1"/>
      <c r="P452"/>
      <c r="Q452" s="17"/>
      <c r="R452" s="17"/>
      <c r="S452" s="17"/>
      <c r="U452" s="25"/>
      <c r="AE452"/>
      <c r="AF452"/>
      <c r="AG452"/>
      <c r="AH452"/>
      <c r="AI452"/>
    </row>
    <row r="453" spans="1:35" s="19" customFormat="1" ht="13.5" customHeight="1" x14ac:dyDescent="0.25">
      <c r="A453"/>
      <c r="B453" s="56"/>
      <c r="C453" s="56"/>
      <c r="D453" s="56"/>
      <c r="E453" s="56"/>
      <c r="F453" s="56"/>
      <c r="G453" s="56"/>
      <c r="H453" s="56"/>
      <c r="I453" s="56"/>
      <c r="J453" s="56"/>
      <c r="K453" s="56"/>
      <c r="L453" s="56"/>
      <c r="M453" s="1"/>
      <c r="N453" s="1"/>
      <c r="O453" s="1"/>
      <c r="P453"/>
      <c r="Q453" s="17"/>
      <c r="R453" s="17"/>
      <c r="S453" s="17"/>
      <c r="U453" s="25"/>
      <c r="AE453"/>
      <c r="AF453"/>
      <c r="AG453"/>
      <c r="AH453"/>
      <c r="AI453"/>
    </row>
    <row r="454" spans="1:35" s="19" customFormat="1" ht="14.25" x14ac:dyDescent="0.15">
      <c r="A454" s="6"/>
      <c r="B454" s="6"/>
      <c r="C454" s="6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7"/>
      <c r="R454" s="17"/>
      <c r="S454" s="17"/>
      <c r="U454" s="25"/>
      <c r="AE454"/>
      <c r="AF454"/>
      <c r="AG454"/>
      <c r="AH454"/>
      <c r="AI454"/>
    </row>
    <row r="455" spans="1:35" ht="14.25" x14ac:dyDescent="0.15">
      <c r="A455" s="7"/>
      <c r="B455" s="7"/>
      <c r="C455" s="7"/>
      <c r="D455" s="7"/>
      <c r="E455" s="7"/>
      <c r="F455" s="7"/>
      <c r="H455" s="8"/>
      <c r="I455" s="35"/>
      <c r="J455" s="57"/>
      <c r="K455" s="58"/>
      <c r="L455" s="9" t="s">
        <v>11</v>
      </c>
      <c r="M455" s="10"/>
      <c r="N455" s="9" t="s">
        <v>12</v>
      </c>
      <c r="O455" s="10"/>
      <c r="P455" s="10" t="s">
        <v>13</v>
      </c>
      <c r="Q455" s="9"/>
      <c r="R455" s="9"/>
      <c r="S455" s="9"/>
      <c r="T455" s="5"/>
      <c r="U455" s="3"/>
      <c r="V455" s="2"/>
      <c r="W455" s="2"/>
      <c r="X455" s="2"/>
      <c r="Y455" s="2"/>
      <c r="Z455" s="5"/>
      <c r="AA455" s="5"/>
      <c r="AB455" s="2"/>
      <c r="AC455" s="2"/>
      <c r="AD455" s="2"/>
    </row>
    <row r="456" spans="1:35" s="19" customFormat="1" ht="14.25" x14ac:dyDescent="0.15">
      <c r="A456" s="59"/>
      <c r="B456" s="59"/>
      <c r="C456" s="59"/>
      <c r="D456" s="11" t="s">
        <v>15</v>
      </c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17"/>
      <c r="R456" s="17"/>
      <c r="S456" s="17"/>
      <c r="U456" s="25"/>
      <c r="AE456"/>
      <c r="AF456"/>
      <c r="AG456"/>
      <c r="AH456"/>
      <c r="AI456"/>
    </row>
    <row r="457" spans="1:35" s="19" customFormat="1" ht="14.25" x14ac:dyDescent="0.1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17"/>
      <c r="R457" s="17"/>
      <c r="S457" s="17"/>
      <c r="U457" s="25"/>
      <c r="AE457"/>
      <c r="AF457"/>
      <c r="AG457"/>
      <c r="AH457"/>
      <c r="AI457"/>
    </row>
    <row r="458" spans="1:35" s="19" customFormat="1" ht="14.25" x14ac:dyDescent="0.1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17"/>
      <c r="R458" s="17"/>
      <c r="S458" s="17"/>
      <c r="U458" s="25"/>
      <c r="AE458"/>
      <c r="AF458"/>
      <c r="AG458"/>
      <c r="AH458"/>
      <c r="AI458"/>
    </row>
    <row r="459" spans="1:35" s="19" customFormat="1" ht="14.25" x14ac:dyDescent="0.15">
      <c r="A459" s="60" t="s">
        <v>20</v>
      </c>
      <c r="B459" s="61"/>
      <c r="C459" s="53"/>
      <c r="D459" s="54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5"/>
      <c r="Q459" s="17"/>
      <c r="R459" s="17"/>
      <c r="S459" s="17"/>
      <c r="U459" s="25"/>
      <c r="AE459"/>
      <c r="AF459"/>
      <c r="AG459"/>
      <c r="AH459"/>
      <c r="AI459"/>
    </row>
    <row r="460" spans="1:35" s="19" customFormat="1" ht="14.25" x14ac:dyDescent="0.15">
      <c r="A460" s="48" t="s">
        <v>22</v>
      </c>
      <c r="B460" s="49"/>
      <c r="C460" s="50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52"/>
      <c r="Q460" s="17"/>
      <c r="R460" s="17"/>
      <c r="S460" s="17"/>
      <c r="U460" s="25"/>
      <c r="AE460"/>
      <c r="AF460"/>
      <c r="AG460"/>
      <c r="AH460"/>
      <c r="AI460"/>
    </row>
    <row r="461" spans="1:35" s="19" customFormat="1" ht="14.25" x14ac:dyDescent="0.15">
      <c r="A461" s="45" t="s">
        <v>24</v>
      </c>
      <c r="B461" s="47"/>
      <c r="C461" s="53"/>
      <c r="D461" s="54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5"/>
      <c r="Q461" s="17"/>
      <c r="R461" s="17"/>
      <c r="S461" s="17"/>
      <c r="U461" s="25"/>
      <c r="AE461"/>
      <c r="AF461"/>
      <c r="AG461"/>
      <c r="AH461"/>
      <c r="AI461"/>
    </row>
    <row r="462" spans="1:35" s="19" customFormat="1" ht="14.25" x14ac:dyDescent="0.15">
      <c r="A462" s="45"/>
      <c r="B462" s="47"/>
      <c r="C462" s="50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  <c r="P462" s="52"/>
      <c r="Q462" s="17"/>
      <c r="R462" s="17"/>
      <c r="S462" s="17"/>
      <c r="U462" s="25"/>
      <c r="AE462"/>
      <c r="AF462"/>
      <c r="AG462"/>
      <c r="AH462"/>
      <c r="AI462"/>
    </row>
    <row r="463" spans="1:35" s="19" customFormat="1" ht="14.25" x14ac:dyDescent="0.15">
      <c r="A463" s="45" t="s">
        <v>27</v>
      </c>
      <c r="B463" s="47"/>
      <c r="C463" s="53"/>
      <c r="D463" s="54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55"/>
      <c r="Q463" s="17"/>
      <c r="R463" s="17"/>
      <c r="S463" s="17"/>
      <c r="U463" s="25"/>
      <c r="AE463"/>
      <c r="AF463"/>
      <c r="AG463"/>
      <c r="AH463"/>
      <c r="AI463"/>
    </row>
    <row r="464" spans="1:35" s="19" customFormat="1" ht="14.25" x14ac:dyDescent="0.15">
      <c r="A464" s="45"/>
      <c r="B464" s="47"/>
      <c r="C464" s="50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  <c r="P464" s="52"/>
      <c r="Q464" s="17"/>
      <c r="R464" s="17"/>
      <c r="S464" s="17"/>
      <c r="U464" s="25"/>
      <c r="AE464"/>
      <c r="AF464"/>
      <c r="AG464"/>
      <c r="AH464"/>
      <c r="AI464"/>
    </row>
    <row r="465" spans="1:35" s="19" customFormat="1" ht="14.25" x14ac:dyDescent="0.1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7"/>
      <c r="R465" s="17"/>
      <c r="S465" s="17"/>
      <c r="U465" s="25"/>
      <c r="AE465"/>
      <c r="AF465"/>
      <c r="AG465"/>
      <c r="AH465"/>
      <c r="AI465"/>
    </row>
    <row r="466" spans="1:35" s="19" customFormat="1" ht="14.25" customHeight="1" x14ac:dyDescent="0.15">
      <c r="A466" s="41" t="s">
        <v>31</v>
      </c>
      <c r="B466" s="41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17"/>
      <c r="R466" s="17"/>
      <c r="S466" s="17"/>
      <c r="U466" s="25"/>
      <c r="AE466"/>
      <c r="AF466"/>
      <c r="AG466"/>
      <c r="AH466"/>
      <c r="AI466"/>
    </row>
    <row r="467" spans="1:35" s="19" customFormat="1" ht="14.25" x14ac:dyDescent="0.15">
      <c r="A467" s="13" t="s">
        <v>35</v>
      </c>
      <c r="B467" s="42" t="s">
        <v>36</v>
      </c>
      <c r="C467" s="43"/>
      <c r="D467" s="43"/>
      <c r="E467" s="43"/>
      <c r="F467" s="43"/>
      <c r="G467" s="44"/>
      <c r="H467" s="42" t="s">
        <v>37</v>
      </c>
      <c r="I467" s="43"/>
      <c r="J467" s="44"/>
      <c r="K467" s="45" t="s">
        <v>38</v>
      </c>
      <c r="L467" s="46"/>
      <c r="M467" s="47"/>
      <c r="N467" s="45" t="s">
        <v>39</v>
      </c>
      <c r="O467" s="46"/>
      <c r="P467" s="47"/>
      <c r="Q467" s="17"/>
      <c r="R467" s="17"/>
      <c r="S467" s="17"/>
      <c r="U467" s="25"/>
      <c r="AE467"/>
      <c r="AF467"/>
      <c r="AG467"/>
      <c r="AH467"/>
      <c r="AI467"/>
    </row>
    <row r="468" spans="1:35" s="19" customFormat="1" ht="14.25" x14ac:dyDescent="0.15">
      <c r="A468" s="36"/>
      <c r="B468" s="63"/>
      <c r="C468" s="64"/>
      <c r="D468" s="64"/>
      <c r="E468" s="64"/>
      <c r="F468" s="64"/>
      <c r="G468" s="65"/>
      <c r="H468" s="38" t="str">
        <f>IF(ISERROR(VLOOKUP(B468,材料データ!$B$1:'材料データ'!$F$291,2,0)),"",VLOOKUP(B468,材料データ!$B$1:'材料データ'!$F$291,2,0))</f>
        <v/>
      </c>
      <c r="I468" s="39"/>
      <c r="J468" s="15" t="str">
        <f>IF(ISERROR(VLOOKUP(B468,材料データ!$B$1:'材料データ'!$F$291,3,0)),"",VLOOKUP(B468,材料データ!$B$1:'材料データ'!$F$291,3,0))</f>
        <v/>
      </c>
      <c r="K468" s="38"/>
      <c r="L468" s="39"/>
      <c r="M468" s="15" t="str">
        <f>IF(ISERROR(VLOOKUP(B468,材料データ!$B$1:'材料データ'!$F$291,4,0)),"",VLOOKUP(B468,材料データ!$B$1:'材料データ'!$F$291,4,0))</f>
        <v/>
      </c>
      <c r="N468" s="38">
        <f>IF(K468="",0,H468*K468)</f>
        <v>0</v>
      </c>
      <c r="O468" s="39"/>
      <c r="P468" s="15" t="str">
        <f>IF(ISERROR(VLOOKUP(B468,材料データ!$B$1:'材料データ'!$F$291,5,0)),"",VLOOKUP(B468,材料データ!$B$1:'材料データ'!$F$291,5,0))</f>
        <v/>
      </c>
      <c r="Q468" s="7"/>
      <c r="R468" s="7"/>
      <c r="S468" s="7"/>
      <c r="U468" s="25"/>
      <c r="AE468"/>
      <c r="AF468"/>
      <c r="AG468"/>
      <c r="AH468"/>
      <c r="AI468"/>
    </row>
    <row r="469" spans="1:35" s="19" customFormat="1" ht="14.25" x14ac:dyDescent="0.15">
      <c r="A469" s="36"/>
      <c r="B469" s="63"/>
      <c r="C469" s="64"/>
      <c r="D469" s="64"/>
      <c r="E469" s="64"/>
      <c r="F469" s="64"/>
      <c r="G469" s="65"/>
      <c r="H469" s="38" t="str">
        <f>IF(ISERROR(VLOOKUP(B469,材料データ!$B$1:'材料データ'!$F$291,2,0)),"",VLOOKUP(B469,材料データ!$B$1:'材料データ'!$F$291,2,0))</f>
        <v/>
      </c>
      <c r="I469" s="39"/>
      <c r="J469" s="15" t="str">
        <f>IF(ISERROR(VLOOKUP(B469,材料データ!$B$1:'材料データ'!$F$291,3,0)),"",VLOOKUP(B469,材料データ!$B$1:'材料データ'!$F$291,3,0))</f>
        <v/>
      </c>
      <c r="K469" s="38"/>
      <c r="L469" s="39"/>
      <c r="M469" s="15" t="str">
        <f>IF(ISERROR(VLOOKUP(B469,材料データ!$B$1:'材料データ'!$F$291,4,0)),"",VLOOKUP(B469,材料データ!$B$1:'材料データ'!$F$291,4,0))</f>
        <v/>
      </c>
      <c r="N469" s="38">
        <f>IF(K469="",0,H469*K469)</f>
        <v>0</v>
      </c>
      <c r="O469" s="39"/>
      <c r="P469" s="15" t="str">
        <f>IF(ISERROR(VLOOKUP(B469,材料データ!$B$1:'材料データ'!$F$291,5,0)),"",VLOOKUP(B469,材料データ!$B$1:'材料データ'!$F$291,5,0))</f>
        <v/>
      </c>
      <c r="Q469" s="7"/>
      <c r="R469" s="7"/>
      <c r="S469" s="7"/>
      <c r="U469" s="25"/>
      <c r="AE469"/>
      <c r="AF469"/>
      <c r="AG469"/>
      <c r="AH469"/>
      <c r="AI469"/>
    </row>
    <row r="470" spans="1:35" s="19" customFormat="1" ht="14.25" x14ac:dyDescent="0.15">
      <c r="A470" s="36"/>
      <c r="B470" s="63"/>
      <c r="C470" s="64"/>
      <c r="D470" s="64"/>
      <c r="E470" s="64"/>
      <c r="F470" s="64"/>
      <c r="G470" s="65"/>
      <c r="H470" s="38" t="str">
        <f>IF(ISERROR(VLOOKUP(B470,材料データ!$B$1:'材料データ'!$F$291,2,0)),"",VLOOKUP(B470,材料データ!$B$1:'材料データ'!$F$291,2,0))</f>
        <v/>
      </c>
      <c r="I470" s="39"/>
      <c r="J470" s="15" t="str">
        <f>IF(ISERROR(VLOOKUP(B470,材料データ!$B$1:'材料データ'!$F$291,3,0)),"",VLOOKUP(B470,材料データ!$B$1:'材料データ'!$F$291,3,0))</f>
        <v/>
      </c>
      <c r="K470" s="38"/>
      <c r="L470" s="39"/>
      <c r="M470" s="15" t="str">
        <f>IF(ISERROR(VLOOKUP(B470,材料データ!$B$1:'材料データ'!$F$291,4,0)),"",VLOOKUP(B470,材料データ!$B$1:'材料データ'!$F$291,4,0))</f>
        <v/>
      </c>
      <c r="N470" s="38">
        <f t="shared" ref="N470:N488" si="9">IF(K470="",0,H470*K470)</f>
        <v>0</v>
      </c>
      <c r="O470" s="39"/>
      <c r="P470" s="15" t="str">
        <f>IF(ISERROR(VLOOKUP(B470,材料データ!$B$1:'材料データ'!$F$291,5,0)),"",VLOOKUP(B470,材料データ!$B$1:'材料データ'!$F$291,5,0))</f>
        <v/>
      </c>
      <c r="Q470" s="7"/>
      <c r="R470" s="7"/>
      <c r="S470" s="7"/>
      <c r="U470" s="25"/>
      <c r="AE470"/>
      <c r="AF470"/>
      <c r="AG470"/>
      <c r="AH470"/>
      <c r="AI470"/>
    </row>
    <row r="471" spans="1:35" s="19" customFormat="1" ht="14.25" x14ac:dyDescent="0.15">
      <c r="A471" s="36"/>
      <c r="B471" s="63"/>
      <c r="C471" s="64"/>
      <c r="D471" s="64"/>
      <c r="E471" s="64"/>
      <c r="F471" s="64"/>
      <c r="G471" s="65"/>
      <c r="H471" s="38" t="str">
        <f>IF(ISERROR(VLOOKUP(B471,材料データ!$B$1:'材料データ'!$F$291,2,0)),"",VLOOKUP(B471,材料データ!$B$1:'材料データ'!$F$291,2,0))</f>
        <v/>
      </c>
      <c r="I471" s="39"/>
      <c r="J471" s="15" t="str">
        <f>IF(ISERROR(VLOOKUP(B471,材料データ!$B$1:'材料データ'!$F$291,3,0)),"",VLOOKUP(B471,材料データ!$B$1:'材料データ'!$F$291,3,0))</f>
        <v/>
      </c>
      <c r="K471" s="38"/>
      <c r="L471" s="39"/>
      <c r="M471" s="15" t="str">
        <f>IF(ISERROR(VLOOKUP(B471,材料データ!$B$1:'材料データ'!$F$291,4,0)),"",VLOOKUP(B471,材料データ!$B$1:'材料データ'!$F$291,4,0))</f>
        <v/>
      </c>
      <c r="N471" s="38">
        <f t="shared" si="9"/>
        <v>0</v>
      </c>
      <c r="O471" s="39"/>
      <c r="P471" s="15" t="str">
        <f>IF(ISERROR(VLOOKUP(B471,材料データ!$B$1:'材料データ'!$F$291,5,0)),"",VLOOKUP(B471,材料データ!$B$1:'材料データ'!$F$291,5,0))</f>
        <v/>
      </c>
      <c r="Q471" s="7"/>
      <c r="R471" s="7"/>
      <c r="S471" s="7"/>
      <c r="U471" s="25"/>
      <c r="AE471"/>
      <c r="AF471"/>
      <c r="AG471"/>
      <c r="AH471"/>
      <c r="AI471"/>
    </row>
    <row r="472" spans="1:35" s="19" customFormat="1" ht="14.25" x14ac:dyDescent="0.15">
      <c r="A472" s="36"/>
      <c r="B472" s="63"/>
      <c r="C472" s="64"/>
      <c r="D472" s="64"/>
      <c r="E472" s="64"/>
      <c r="F472" s="64"/>
      <c r="G472" s="65"/>
      <c r="H472" s="38" t="str">
        <f>IF(ISERROR(VLOOKUP(B472,材料データ!$B$1:'材料データ'!$F$291,2,0)),"",VLOOKUP(B472,材料データ!$B$1:'材料データ'!$F$291,2,0))</f>
        <v/>
      </c>
      <c r="I472" s="39"/>
      <c r="J472" s="15" t="str">
        <f>IF(ISERROR(VLOOKUP(B472,材料データ!$B$1:'材料データ'!$F$291,3,0)),"",VLOOKUP(B472,材料データ!$B$1:'材料データ'!$F$291,3,0))</f>
        <v/>
      </c>
      <c r="K472" s="38"/>
      <c r="L472" s="39"/>
      <c r="M472" s="15" t="str">
        <f>IF(ISERROR(VLOOKUP(B472,材料データ!$B$1:'材料データ'!$F$291,4,0)),"",VLOOKUP(B472,材料データ!$B$1:'材料データ'!$F$291,4,0))</f>
        <v/>
      </c>
      <c r="N472" s="38">
        <f t="shared" si="9"/>
        <v>0</v>
      </c>
      <c r="O472" s="39"/>
      <c r="P472" s="15" t="str">
        <f>IF(ISERROR(VLOOKUP(B472,材料データ!$B$1:'材料データ'!$F$291,5,0)),"",VLOOKUP(B472,材料データ!$B$1:'材料データ'!$F$291,5,0))</f>
        <v/>
      </c>
      <c r="Q472" s="7"/>
      <c r="R472" s="7"/>
      <c r="S472" s="7"/>
      <c r="U472" s="25"/>
      <c r="AE472"/>
      <c r="AF472"/>
      <c r="AG472"/>
      <c r="AH472"/>
      <c r="AI472"/>
    </row>
    <row r="473" spans="1:35" s="19" customFormat="1" ht="14.25" x14ac:dyDescent="0.15">
      <c r="A473" s="36"/>
      <c r="B473" s="63"/>
      <c r="C473" s="64"/>
      <c r="D473" s="64"/>
      <c r="E473" s="64"/>
      <c r="F473" s="64"/>
      <c r="G473" s="65"/>
      <c r="H473" s="38" t="str">
        <f>IF(ISERROR(VLOOKUP(B473,材料データ!$B$1:'材料データ'!$F$291,2,0)),"",VLOOKUP(B473,材料データ!$B$1:'材料データ'!$F$291,2,0))</f>
        <v/>
      </c>
      <c r="I473" s="39"/>
      <c r="J473" s="15" t="str">
        <f>IF(ISERROR(VLOOKUP(B473,材料データ!$B$1:'材料データ'!$F$291,3,0)),"",VLOOKUP(B473,材料データ!$B$1:'材料データ'!$F$291,3,0))</f>
        <v/>
      </c>
      <c r="K473" s="38"/>
      <c r="L473" s="39"/>
      <c r="M473" s="15" t="str">
        <f>IF(ISERROR(VLOOKUP(B473,材料データ!$B$1:'材料データ'!$F$291,4,0)),"",VLOOKUP(B473,材料データ!$B$1:'材料データ'!$F$291,4,0))</f>
        <v/>
      </c>
      <c r="N473" s="38">
        <f t="shared" si="9"/>
        <v>0</v>
      </c>
      <c r="O473" s="39"/>
      <c r="P473" s="15" t="str">
        <f>IF(ISERROR(VLOOKUP(B473,材料データ!$B$1:'材料データ'!$F$291,5,0)),"",VLOOKUP(B473,材料データ!$B$1:'材料データ'!$F$291,5,0))</f>
        <v/>
      </c>
      <c r="Q473"/>
      <c r="R473"/>
      <c r="S473"/>
      <c r="U473" s="25"/>
      <c r="AE473"/>
      <c r="AF473"/>
      <c r="AG473"/>
      <c r="AH473"/>
      <c r="AI473"/>
    </row>
    <row r="474" spans="1:35" s="19" customFormat="1" ht="14.25" x14ac:dyDescent="0.15">
      <c r="A474" s="36"/>
      <c r="B474" s="63"/>
      <c r="C474" s="64"/>
      <c r="D474" s="64"/>
      <c r="E474" s="64"/>
      <c r="F474" s="64"/>
      <c r="G474" s="65"/>
      <c r="H474" s="38" t="str">
        <f>IF(ISERROR(VLOOKUP(B474,材料データ!$B$1:'材料データ'!$F$291,2,0)),"",VLOOKUP(B474,材料データ!$B$1:'材料データ'!$F$291,2,0))</f>
        <v/>
      </c>
      <c r="I474" s="39"/>
      <c r="J474" s="15" t="str">
        <f>IF(ISERROR(VLOOKUP(B474,材料データ!$B$1:'材料データ'!$F$291,3,0)),"",VLOOKUP(B474,材料データ!$B$1:'材料データ'!$F$291,3,0))</f>
        <v/>
      </c>
      <c r="K474" s="38"/>
      <c r="L474" s="39"/>
      <c r="M474" s="15" t="str">
        <f>IF(ISERROR(VLOOKUP(B474,材料データ!$B$1:'材料データ'!$F$291,4,0)),"",VLOOKUP(B474,材料データ!$B$1:'材料データ'!$F$291,4,0))</f>
        <v/>
      </c>
      <c r="N474" s="38">
        <f t="shared" si="9"/>
        <v>0</v>
      </c>
      <c r="O474" s="39"/>
      <c r="P474" s="15" t="str">
        <f>IF(ISERROR(VLOOKUP(B474,材料データ!$B$1:'材料データ'!$F$291,5,0)),"",VLOOKUP(B474,材料データ!$B$1:'材料データ'!$F$291,5,0))</f>
        <v/>
      </c>
      <c r="Q474" s="7"/>
      <c r="R474" s="7"/>
      <c r="S474" s="7"/>
      <c r="U474" s="25"/>
      <c r="AE474"/>
      <c r="AF474"/>
      <c r="AG474"/>
      <c r="AH474"/>
      <c r="AI474"/>
    </row>
    <row r="475" spans="1:35" s="19" customFormat="1" ht="14.25" x14ac:dyDescent="0.15">
      <c r="A475" s="36"/>
      <c r="B475" s="63"/>
      <c r="C475" s="64"/>
      <c r="D475" s="64"/>
      <c r="E475" s="64"/>
      <c r="F475" s="64"/>
      <c r="G475" s="65"/>
      <c r="H475" s="38" t="str">
        <f>IF(ISERROR(VLOOKUP(B475,材料データ!$B$1:'材料データ'!$F$291,2,0)),"",VLOOKUP(B475,材料データ!$B$1:'材料データ'!$F$291,2,0))</f>
        <v/>
      </c>
      <c r="I475" s="39"/>
      <c r="J475" s="15" t="str">
        <f>IF(ISERROR(VLOOKUP(B475,材料データ!$B$1:'材料データ'!$F$291,3,0)),"",VLOOKUP(B475,材料データ!$B$1:'材料データ'!$F$291,3,0))</f>
        <v/>
      </c>
      <c r="K475" s="38"/>
      <c r="L475" s="39"/>
      <c r="M475" s="15" t="str">
        <f>IF(ISERROR(VLOOKUP(B475,材料データ!$B$1:'材料データ'!$F$291,4,0)),"",VLOOKUP(B475,材料データ!$B$1:'材料データ'!$F$291,4,0))</f>
        <v/>
      </c>
      <c r="N475" s="38">
        <f t="shared" si="9"/>
        <v>0</v>
      </c>
      <c r="O475" s="39"/>
      <c r="P475" s="15" t="str">
        <f>IF(ISERROR(VLOOKUP(B475,材料データ!$B$1:'材料データ'!$F$291,5,0)),"",VLOOKUP(B475,材料データ!$B$1:'材料データ'!$F$291,5,0))</f>
        <v/>
      </c>
      <c r="Q475" s="7"/>
      <c r="R475" s="7"/>
      <c r="S475" s="7"/>
      <c r="U475" s="25"/>
      <c r="AE475"/>
      <c r="AF475"/>
      <c r="AG475"/>
      <c r="AH475"/>
      <c r="AI475"/>
    </row>
    <row r="476" spans="1:35" s="19" customFormat="1" ht="14.25" x14ac:dyDescent="0.15">
      <c r="A476" s="36"/>
      <c r="B476" s="63"/>
      <c r="C476" s="64"/>
      <c r="D476" s="64"/>
      <c r="E476" s="64"/>
      <c r="F476" s="64"/>
      <c r="G476" s="65"/>
      <c r="H476" s="38" t="str">
        <f>IF(ISERROR(VLOOKUP(B476,材料データ!$B$1:'材料データ'!$F$291,2,0)),"",VLOOKUP(B476,材料データ!$B$1:'材料データ'!$F$291,2,0))</f>
        <v/>
      </c>
      <c r="I476" s="39"/>
      <c r="J476" s="15" t="str">
        <f>IF(ISERROR(VLOOKUP(B476,材料データ!$B$1:'材料データ'!$F$291,3,0)),"",VLOOKUP(B476,材料データ!$B$1:'材料データ'!$F$291,3,0))</f>
        <v/>
      </c>
      <c r="K476" s="38"/>
      <c r="L476" s="39"/>
      <c r="M476" s="15" t="str">
        <f>IF(ISERROR(VLOOKUP(B476,材料データ!$B$1:'材料データ'!$F$291,4,0)),"",VLOOKUP(B476,材料データ!$B$1:'材料データ'!$F$291,4,0))</f>
        <v/>
      </c>
      <c r="N476" s="38">
        <f t="shared" si="9"/>
        <v>0</v>
      </c>
      <c r="O476" s="39"/>
      <c r="P476" s="15" t="str">
        <f>IF(ISERROR(VLOOKUP(B476,材料データ!$B$1:'材料データ'!$F$291,5,0)),"",VLOOKUP(B476,材料データ!$B$1:'材料データ'!$F$291,5,0))</f>
        <v/>
      </c>
      <c r="Q476" s="7"/>
      <c r="R476" s="7"/>
      <c r="S476" s="7"/>
      <c r="U476" s="25"/>
      <c r="AE476"/>
      <c r="AF476"/>
      <c r="AG476"/>
      <c r="AH476"/>
      <c r="AI476"/>
    </row>
    <row r="477" spans="1:35" s="19" customFormat="1" ht="14.25" x14ac:dyDescent="0.15">
      <c r="A477" s="36"/>
      <c r="B477" s="63"/>
      <c r="C477" s="64"/>
      <c r="D477" s="64"/>
      <c r="E477" s="64"/>
      <c r="F477" s="64"/>
      <c r="G477" s="65"/>
      <c r="H477" s="38" t="str">
        <f>IF(ISERROR(VLOOKUP(B477,材料データ!$B$1:'材料データ'!$F$291,2,0)),"",VLOOKUP(B477,材料データ!$B$1:'材料データ'!$F$291,2,0))</f>
        <v/>
      </c>
      <c r="I477" s="39"/>
      <c r="J477" s="15" t="str">
        <f>IF(ISERROR(VLOOKUP(B477,材料データ!$B$1:'材料データ'!$F$291,3,0)),"",VLOOKUP(B477,材料データ!$B$1:'材料データ'!$F$291,3,0))</f>
        <v/>
      </c>
      <c r="K477" s="38"/>
      <c r="L477" s="39"/>
      <c r="M477" s="15" t="str">
        <f>IF(ISERROR(VLOOKUP(B477,材料データ!$B$1:'材料データ'!$F$291,4,0)),"",VLOOKUP(B477,材料データ!$B$1:'材料データ'!$F$291,4,0))</f>
        <v/>
      </c>
      <c r="N477" s="38">
        <f t="shared" si="9"/>
        <v>0</v>
      </c>
      <c r="O477" s="39"/>
      <c r="P477" s="15" t="str">
        <f>IF(ISERROR(VLOOKUP(B477,材料データ!$B$1:'材料データ'!$F$291,5,0)),"",VLOOKUP(B477,材料データ!$B$1:'材料データ'!$F$291,5,0))</f>
        <v/>
      </c>
      <c r="Q477" s="7"/>
      <c r="R477" s="7"/>
      <c r="S477" s="7"/>
      <c r="U477" s="25"/>
      <c r="AE477"/>
      <c r="AF477"/>
      <c r="AG477"/>
      <c r="AH477"/>
      <c r="AI477"/>
    </row>
    <row r="478" spans="1:35" s="19" customFormat="1" ht="14.25" x14ac:dyDescent="0.15">
      <c r="A478" s="36"/>
      <c r="B478" s="63"/>
      <c r="C478" s="64"/>
      <c r="D478" s="64"/>
      <c r="E478" s="64"/>
      <c r="F478" s="64"/>
      <c r="G478" s="65"/>
      <c r="H478" s="38" t="str">
        <f>IF(ISERROR(VLOOKUP(B478,材料データ!$B$1:'材料データ'!$F$291,2,0)),"",VLOOKUP(B478,材料データ!$B$1:'材料データ'!$F$291,2,0))</f>
        <v/>
      </c>
      <c r="I478" s="39"/>
      <c r="J478" s="15" t="str">
        <f>IF(ISERROR(VLOOKUP(B478,材料データ!$B$1:'材料データ'!$F$291,3,0)),"",VLOOKUP(B478,材料データ!$B$1:'材料データ'!$F$291,3,0))</f>
        <v/>
      </c>
      <c r="K478" s="38"/>
      <c r="L478" s="39"/>
      <c r="M478" s="15" t="str">
        <f>IF(ISERROR(VLOOKUP(B478,材料データ!$B$1:'材料データ'!$F$291,4,0)),"",VLOOKUP(B478,材料データ!$B$1:'材料データ'!$F$291,4,0))</f>
        <v/>
      </c>
      <c r="N478" s="38">
        <f t="shared" si="9"/>
        <v>0</v>
      </c>
      <c r="O478" s="39"/>
      <c r="P478" s="15" t="str">
        <f>IF(ISERROR(VLOOKUP(B478,材料データ!$B$1:'材料データ'!$F$291,5,0)),"",VLOOKUP(B478,材料データ!$B$1:'材料データ'!$F$291,5,0))</f>
        <v/>
      </c>
      <c r="Q478" s="7"/>
      <c r="R478" s="7"/>
      <c r="S478" s="7"/>
      <c r="U478" s="25"/>
      <c r="AE478"/>
      <c r="AF478"/>
      <c r="AG478"/>
      <c r="AH478"/>
      <c r="AI478"/>
    </row>
    <row r="479" spans="1:35" ht="14.25" x14ac:dyDescent="0.15">
      <c r="A479" s="36"/>
      <c r="B479" s="63"/>
      <c r="C479" s="64"/>
      <c r="D479" s="64"/>
      <c r="E479" s="64"/>
      <c r="F479" s="64"/>
      <c r="G479" s="65"/>
      <c r="H479" s="38" t="str">
        <f>IF(ISERROR(VLOOKUP(B479,材料データ!$B$1:'材料データ'!$F$291,2,0)),"",VLOOKUP(B479,材料データ!$B$1:'材料データ'!$F$291,2,0))</f>
        <v/>
      </c>
      <c r="I479" s="39"/>
      <c r="J479" s="15" t="str">
        <f>IF(ISERROR(VLOOKUP(B479,材料データ!$B$1:'材料データ'!$F$291,3,0)),"",VLOOKUP(B479,材料データ!$B$1:'材料データ'!$F$291,3,0))</f>
        <v/>
      </c>
      <c r="K479" s="38"/>
      <c r="L479" s="39"/>
      <c r="M479" s="15" t="str">
        <f>IF(ISERROR(VLOOKUP(B479,材料データ!$B$1:'材料データ'!$F$291,4,0)),"",VLOOKUP(B479,材料データ!$B$1:'材料データ'!$F$291,4,0))</f>
        <v/>
      </c>
      <c r="N479" s="38">
        <f t="shared" si="9"/>
        <v>0</v>
      </c>
      <c r="O479" s="39"/>
      <c r="P479" s="15" t="str">
        <f>IF(ISERROR(VLOOKUP(B479,材料データ!$B$1:'材料データ'!$F$291,5,0)),"",VLOOKUP(B479,材料データ!$B$1:'材料データ'!$F$291,5,0))</f>
        <v/>
      </c>
    </row>
    <row r="480" spans="1:35" ht="14.25" x14ac:dyDescent="0.15">
      <c r="A480" s="36"/>
      <c r="B480" s="63"/>
      <c r="C480" s="64"/>
      <c r="D480" s="64"/>
      <c r="E480" s="64"/>
      <c r="F480" s="64"/>
      <c r="G480" s="65"/>
      <c r="H480" s="38" t="str">
        <f>IF(ISERROR(VLOOKUP(B480,材料データ!$B$1:'材料データ'!$F$291,2,0)),"",VLOOKUP(B480,材料データ!$B$1:'材料データ'!$F$291,2,0))</f>
        <v/>
      </c>
      <c r="I480" s="39"/>
      <c r="J480" s="15" t="str">
        <f>IF(ISERROR(VLOOKUP(B480,材料データ!$B$1:'材料データ'!$F$291,3,0)),"",VLOOKUP(B480,材料データ!$B$1:'材料データ'!$F$291,3,0))</f>
        <v/>
      </c>
      <c r="K480" s="38"/>
      <c r="L480" s="39"/>
      <c r="M480" s="15" t="str">
        <f>IF(ISERROR(VLOOKUP(B480,材料データ!$B$1:'材料データ'!$F$291,4,0)),"",VLOOKUP(B480,材料データ!$B$1:'材料データ'!$F$291,4,0))</f>
        <v/>
      </c>
      <c r="N480" s="38">
        <f t="shared" si="9"/>
        <v>0</v>
      </c>
      <c r="O480" s="39"/>
      <c r="P480" s="15" t="str">
        <f>IF(ISERROR(VLOOKUP(B480,材料データ!$B$1:'材料データ'!$F$291,5,0)),"",VLOOKUP(B480,材料データ!$B$1:'材料データ'!$F$291,5,0))</f>
        <v/>
      </c>
    </row>
    <row r="481" spans="1:16" ht="14.25" x14ac:dyDescent="0.15">
      <c r="A481" s="36"/>
      <c r="B481" s="63"/>
      <c r="C481" s="64"/>
      <c r="D481" s="64"/>
      <c r="E481" s="64"/>
      <c r="F481" s="64"/>
      <c r="G481" s="65"/>
      <c r="H481" s="38" t="str">
        <f>IF(ISERROR(VLOOKUP(B481,材料データ!$B$1:'材料データ'!$F$291,2,0)),"",VLOOKUP(B481,材料データ!$B$1:'材料データ'!$F$291,2,0))</f>
        <v/>
      </c>
      <c r="I481" s="39"/>
      <c r="J481" s="15" t="str">
        <f>IF(ISERROR(VLOOKUP(B481,材料データ!$B$1:'材料データ'!$F$291,3,0)),"",VLOOKUP(B481,材料データ!$B$1:'材料データ'!$F$291,3,0))</f>
        <v/>
      </c>
      <c r="K481" s="38"/>
      <c r="L481" s="39"/>
      <c r="M481" s="15" t="str">
        <f>IF(ISERROR(VLOOKUP(B481,材料データ!$B$1:'材料データ'!$F$291,4,0)),"",VLOOKUP(B481,材料データ!$B$1:'材料データ'!$F$291,4,0))</f>
        <v/>
      </c>
      <c r="N481" s="38">
        <f t="shared" si="9"/>
        <v>0</v>
      </c>
      <c r="O481" s="39"/>
      <c r="P481" s="15" t="str">
        <f>IF(ISERROR(VLOOKUP(B481,材料データ!$B$1:'材料データ'!$F$291,5,0)),"",VLOOKUP(B481,材料データ!$B$1:'材料データ'!$F$291,5,0))</f>
        <v/>
      </c>
    </row>
    <row r="482" spans="1:16" ht="14.25" x14ac:dyDescent="0.15">
      <c r="A482" s="36"/>
      <c r="B482" s="63"/>
      <c r="C482" s="64"/>
      <c r="D482" s="64"/>
      <c r="E482" s="64"/>
      <c r="F482" s="64"/>
      <c r="G482" s="65"/>
      <c r="H482" s="38" t="str">
        <f>IF(ISERROR(VLOOKUP(B482,材料データ!$B$1:'材料データ'!$F$291,2,0)),"",VLOOKUP(B482,材料データ!$B$1:'材料データ'!$F$291,2,0))</f>
        <v/>
      </c>
      <c r="I482" s="39"/>
      <c r="J482" s="15" t="str">
        <f>IF(ISERROR(VLOOKUP(B482,材料データ!$B$1:'材料データ'!$F$291,3,0)),"",VLOOKUP(B482,材料データ!$B$1:'材料データ'!$F$291,3,0))</f>
        <v/>
      </c>
      <c r="K482" s="38"/>
      <c r="L482" s="39"/>
      <c r="M482" s="15" t="str">
        <f>IF(ISERROR(VLOOKUP(B482,材料データ!$B$1:'材料データ'!$F$291,4,0)),"",VLOOKUP(B482,材料データ!$B$1:'材料データ'!$F$291,4,0))</f>
        <v/>
      </c>
      <c r="N482" s="38">
        <f t="shared" si="9"/>
        <v>0</v>
      </c>
      <c r="O482" s="39"/>
      <c r="P482" s="15" t="str">
        <f>IF(ISERROR(VLOOKUP(B482,材料データ!$B$1:'材料データ'!$F$291,5,0)),"",VLOOKUP(B482,材料データ!$B$1:'材料データ'!$F$291,5,0))</f>
        <v/>
      </c>
    </row>
    <row r="483" spans="1:16" ht="14.25" x14ac:dyDescent="0.15">
      <c r="A483" s="36"/>
      <c r="B483" s="63"/>
      <c r="C483" s="64"/>
      <c r="D483" s="64"/>
      <c r="E483" s="64"/>
      <c r="F483" s="64"/>
      <c r="G483" s="65"/>
      <c r="H483" s="38" t="str">
        <f>IF(ISERROR(VLOOKUP(B483,材料データ!$B$1:'材料データ'!$F$291,2,0)),"",VLOOKUP(B483,材料データ!$B$1:'材料データ'!$F$291,2,0))</f>
        <v/>
      </c>
      <c r="I483" s="39"/>
      <c r="J483" s="15" t="str">
        <f>IF(ISERROR(VLOOKUP(B483,材料データ!$B$1:'材料データ'!$F$291,3,0)),"",VLOOKUP(B483,材料データ!$B$1:'材料データ'!$F$291,3,0))</f>
        <v/>
      </c>
      <c r="K483" s="38"/>
      <c r="L483" s="39"/>
      <c r="M483" s="15" t="str">
        <f>IF(ISERROR(VLOOKUP(B483,材料データ!$B$1:'材料データ'!$F$291,4,0)),"",VLOOKUP(B483,材料データ!$B$1:'材料データ'!$F$291,4,0))</f>
        <v/>
      </c>
      <c r="N483" s="38">
        <f t="shared" si="9"/>
        <v>0</v>
      </c>
      <c r="O483" s="39"/>
      <c r="P483" s="15" t="str">
        <f>IF(ISERROR(VLOOKUP(B483,材料データ!$B$1:'材料データ'!$F$291,5,0)),"",VLOOKUP(B483,材料データ!$B$1:'材料データ'!$F$291,5,0))</f>
        <v/>
      </c>
    </row>
    <row r="484" spans="1:16" ht="14.25" x14ac:dyDescent="0.15">
      <c r="A484" s="36"/>
      <c r="B484" s="63"/>
      <c r="C484" s="64"/>
      <c r="D484" s="64"/>
      <c r="E484" s="64"/>
      <c r="F484" s="64"/>
      <c r="G484" s="65"/>
      <c r="H484" s="38" t="str">
        <f>IF(ISERROR(VLOOKUP(B484,材料データ!$B$1:'材料データ'!$F$291,2,0)),"",VLOOKUP(B484,材料データ!$B$1:'材料データ'!$F$291,2,0))</f>
        <v/>
      </c>
      <c r="I484" s="39"/>
      <c r="J484" s="15" t="str">
        <f>IF(ISERROR(VLOOKUP(B484,材料データ!$B$1:'材料データ'!$F$291,3,0)),"",VLOOKUP(B484,材料データ!$B$1:'材料データ'!$F$291,3,0))</f>
        <v/>
      </c>
      <c r="K484" s="38"/>
      <c r="L484" s="39"/>
      <c r="M484" s="15" t="str">
        <f>IF(ISERROR(VLOOKUP(B484,材料データ!$B$1:'材料データ'!$F$291,4,0)),"",VLOOKUP(B484,材料データ!$B$1:'材料データ'!$F$291,4,0))</f>
        <v/>
      </c>
      <c r="N484" s="38">
        <f t="shared" si="9"/>
        <v>0</v>
      </c>
      <c r="O484" s="39"/>
      <c r="P484" s="15" t="str">
        <f>IF(ISERROR(VLOOKUP(B484,材料データ!$B$1:'材料データ'!$F$291,5,0)),"",VLOOKUP(B484,材料データ!$B$1:'材料データ'!$F$291,5,0))</f>
        <v/>
      </c>
    </row>
    <row r="485" spans="1:16" ht="14.25" x14ac:dyDescent="0.15">
      <c r="A485" s="36"/>
      <c r="B485" s="63"/>
      <c r="C485" s="64"/>
      <c r="D485" s="64"/>
      <c r="E485" s="64"/>
      <c r="F485" s="64"/>
      <c r="G485" s="65"/>
      <c r="H485" s="38" t="str">
        <f>IF(ISERROR(VLOOKUP(B485,材料データ!$B$1:'材料データ'!$F$291,2,0)),"",VLOOKUP(B485,材料データ!$B$1:'材料データ'!$F$291,2,0))</f>
        <v/>
      </c>
      <c r="I485" s="39"/>
      <c r="J485" s="15" t="str">
        <f>IF(ISERROR(VLOOKUP(B485,材料データ!$B$1:'材料データ'!$F$291,3,0)),"",VLOOKUP(B485,材料データ!$B$1:'材料データ'!$F$291,3,0))</f>
        <v/>
      </c>
      <c r="K485" s="38"/>
      <c r="L485" s="39"/>
      <c r="M485" s="15" t="str">
        <f>IF(ISERROR(VLOOKUP(B485,材料データ!$B$1:'材料データ'!$F$291,4,0)),"",VLOOKUP(B485,材料データ!$B$1:'材料データ'!$F$291,4,0))</f>
        <v/>
      </c>
      <c r="N485" s="38">
        <f t="shared" si="9"/>
        <v>0</v>
      </c>
      <c r="O485" s="39"/>
      <c r="P485" s="15" t="str">
        <f>IF(ISERROR(VLOOKUP(B485,材料データ!$B$1:'材料データ'!$F$291,5,0)),"",VLOOKUP(B485,材料データ!$B$1:'材料データ'!$F$291,5,0))</f>
        <v/>
      </c>
    </row>
    <row r="486" spans="1:16" ht="14.25" x14ac:dyDescent="0.15">
      <c r="A486" s="36"/>
      <c r="B486" s="63"/>
      <c r="C486" s="64"/>
      <c r="D486" s="64"/>
      <c r="E486" s="64"/>
      <c r="F486" s="64"/>
      <c r="G486" s="65"/>
      <c r="H486" s="38" t="str">
        <f>IF(ISERROR(VLOOKUP(B486,材料データ!$B$1:'材料データ'!$F$291,2,0)),"",VLOOKUP(B486,材料データ!$B$1:'材料データ'!$F$291,2,0))</f>
        <v/>
      </c>
      <c r="I486" s="39"/>
      <c r="J486" s="15" t="str">
        <f>IF(ISERROR(VLOOKUP(B486,材料データ!$B$1:'材料データ'!$F$291,3,0)),"",VLOOKUP(B486,材料データ!$B$1:'材料データ'!$F$291,3,0))</f>
        <v/>
      </c>
      <c r="K486" s="38"/>
      <c r="L486" s="39"/>
      <c r="M486" s="15" t="str">
        <f>IF(ISERROR(VLOOKUP(B486,材料データ!$B$1:'材料データ'!$F$291,4,0)),"",VLOOKUP(B486,材料データ!$B$1:'材料データ'!$F$291,4,0))</f>
        <v/>
      </c>
      <c r="N486" s="38">
        <f t="shared" si="9"/>
        <v>0</v>
      </c>
      <c r="O486" s="39"/>
      <c r="P486" s="15" t="str">
        <f>IF(ISERROR(VLOOKUP(B486,材料データ!$B$1:'材料データ'!$F$291,5,0)),"",VLOOKUP(B486,材料データ!$B$1:'材料データ'!$F$291,5,0))</f>
        <v/>
      </c>
    </row>
    <row r="487" spans="1:16" ht="14.25" x14ac:dyDescent="0.15">
      <c r="A487" s="36"/>
      <c r="B487" s="63"/>
      <c r="C487" s="64"/>
      <c r="D487" s="64"/>
      <c r="E487" s="64"/>
      <c r="F487" s="64"/>
      <c r="G487" s="65"/>
      <c r="H487" s="38" t="str">
        <f>IF(ISERROR(VLOOKUP(B487,材料データ!$B$1:'材料データ'!$F$291,2,0)),"",VLOOKUP(B487,材料データ!$B$1:'材料データ'!$F$291,2,0))</f>
        <v/>
      </c>
      <c r="I487" s="39"/>
      <c r="J487" s="15" t="str">
        <f>IF(ISERROR(VLOOKUP(B487,材料データ!$B$1:'材料データ'!$F$291,3,0)),"",VLOOKUP(B487,材料データ!$B$1:'材料データ'!$F$291,3,0))</f>
        <v/>
      </c>
      <c r="K487" s="38"/>
      <c r="L487" s="39"/>
      <c r="M487" s="15" t="str">
        <f>IF(ISERROR(VLOOKUP(B487,材料データ!$B$1:'材料データ'!$F$291,4,0)),"",VLOOKUP(B487,材料データ!$B$1:'材料データ'!$F$291,4,0))</f>
        <v/>
      </c>
      <c r="N487" s="38">
        <f t="shared" si="9"/>
        <v>0</v>
      </c>
      <c r="O487" s="39"/>
      <c r="P487" s="15" t="str">
        <f>IF(ISERROR(VLOOKUP(B487,材料データ!$B$1:'材料データ'!$F$291,5,0)),"",VLOOKUP(B487,材料データ!$B$1:'材料データ'!$F$291,5,0))</f>
        <v/>
      </c>
    </row>
    <row r="488" spans="1:16" ht="14.25" x14ac:dyDescent="0.15">
      <c r="A488" s="36"/>
      <c r="B488" s="63"/>
      <c r="C488" s="64"/>
      <c r="D488" s="64"/>
      <c r="E488" s="64"/>
      <c r="F488" s="64"/>
      <c r="G488" s="65"/>
      <c r="H488" s="38" t="str">
        <f>IF(ISERROR(VLOOKUP(B488,材料データ!$B$1:'材料データ'!$F$291,2,0)),"",VLOOKUP(B488,材料データ!$B$1:'材料データ'!$F$291,2,0))</f>
        <v/>
      </c>
      <c r="I488" s="39"/>
      <c r="J488" s="15" t="str">
        <f>IF(ISERROR(VLOOKUP(B488,材料データ!$B$1:'材料データ'!$F$291,3,0)),"",VLOOKUP(B488,材料データ!$B$1:'材料データ'!$F$291,3,0))</f>
        <v/>
      </c>
      <c r="K488" s="38"/>
      <c r="L488" s="39"/>
      <c r="M488" s="15" t="str">
        <f>IF(ISERROR(VLOOKUP(B488,材料データ!$B$1:'材料データ'!$F$291,4,0)),"",VLOOKUP(B488,材料データ!$B$1:'材料データ'!$F$291,4,0))</f>
        <v/>
      </c>
      <c r="N488" s="38">
        <f t="shared" si="9"/>
        <v>0</v>
      </c>
      <c r="O488" s="39"/>
      <c r="P488" s="15" t="str">
        <f>IF(ISERROR(VLOOKUP(B488,材料データ!$B$1:'材料データ'!$F$291,5,0)),"",VLOOKUP(B488,材料データ!$B$1:'材料データ'!$F$291,5,0))</f>
        <v/>
      </c>
    </row>
    <row r="489" spans="1:16" ht="14.25" x14ac:dyDescent="0.15">
      <c r="A489" s="36"/>
      <c r="B489" s="63"/>
      <c r="C489" s="64"/>
      <c r="D489" s="64"/>
      <c r="E489" s="64"/>
      <c r="F489" s="64"/>
      <c r="G489" s="65"/>
      <c r="H489" s="38" t="str">
        <f>IF(ISERROR(VLOOKUP(B489,材料データ!$B$1:'材料データ'!$F$291,2,0)),"",VLOOKUP(B489,材料データ!$B$1:'材料データ'!$F$291,2,0))</f>
        <v/>
      </c>
      <c r="I489" s="39"/>
      <c r="J489" s="15" t="str">
        <f>IF(ISERROR(VLOOKUP(B489,材料データ!$B$1:'材料データ'!$F$291,3,0)),"",VLOOKUP(B489,材料データ!$B$1:'材料データ'!$F$291,3,0))</f>
        <v/>
      </c>
      <c r="K489" s="38"/>
      <c r="L489" s="39"/>
      <c r="M489" s="15" t="str">
        <f>IF(ISERROR(VLOOKUP(B489,材料データ!$B$1:'材料データ'!$F$291,4,0)),"",VLOOKUP(B489,材料データ!$B$1:'材料データ'!$F$291,4,0))</f>
        <v/>
      </c>
      <c r="N489" s="38">
        <f>IF(K489="",0,H489*K489)</f>
        <v>0</v>
      </c>
      <c r="O489" s="39"/>
      <c r="P489" s="15" t="str">
        <f>IF(ISERROR(VLOOKUP(B489,材料データ!$B$1:'材料データ'!$F$291,5,0)),"",VLOOKUP(B489,材料データ!$B$1:'材料データ'!$F$291,5,0))</f>
        <v/>
      </c>
    </row>
    <row r="490" spans="1:16" ht="14.25" x14ac:dyDescent="0.15">
      <c r="A490" s="7"/>
      <c r="B490" s="40" t="s">
        <v>67</v>
      </c>
      <c r="C490" s="40"/>
      <c r="D490" s="40"/>
      <c r="E490" s="40"/>
      <c r="F490" s="40"/>
      <c r="G490" s="7"/>
      <c r="H490" s="7"/>
      <c r="I490" s="7"/>
      <c r="J490" s="7"/>
      <c r="K490" s="7"/>
      <c r="L490" s="7"/>
      <c r="M490" s="7"/>
      <c r="N490" s="17"/>
      <c r="O490" s="17"/>
      <c r="P490" s="7"/>
    </row>
    <row r="491" spans="1:16" ht="14.25" x14ac:dyDescent="0.15">
      <c r="A491" s="7"/>
      <c r="B491" s="20"/>
      <c r="C491" s="20"/>
      <c r="D491" s="20"/>
      <c r="E491" s="20"/>
      <c r="F491" s="37"/>
      <c r="G491" s="7"/>
      <c r="H491" s="7"/>
      <c r="I491" s="7"/>
      <c r="J491" s="7"/>
      <c r="K491" s="7"/>
      <c r="L491" s="7"/>
      <c r="M491" s="7"/>
      <c r="N491" s="7"/>
      <c r="O491" s="7"/>
      <c r="P491" s="7"/>
    </row>
    <row r="492" spans="1:16" ht="14.25" x14ac:dyDescent="0.15">
      <c r="A492" s="7"/>
      <c r="B492" s="20"/>
      <c r="C492" s="20"/>
      <c r="D492" s="20"/>
      <c r="E492" s="20"/>
      <c r="F492" s="37"/>
      <c r="G492" s="7"/>
      <c r="H492" s="7"/>
      <c r="I492" s="7"/>
      <c r="J492" s="7"/>
      <c r="K492" s="7"/>
      <c r="L492" s="7"/>
      <c r="M492" s="7"/>
      <c r="N492" s="7"/>
      <c r="O492" s="7"/>
      <c r="P492" s="7"/>
    </row>
    <row r="493" spans="1:16" ht="14.25" x14ac:dyDescent="0.15">
      <c r="A493" s="7"/>
      <c r="B493" s="20"/>
      <c r="C493" s="20"/>
      <c r="D493" s="20"/>
      <c r="E493" s="20"/>
      <c r="F493" s="37"/>
      <c r="G493" s="7"/>
      <c r="H493" s="7"/>
      <c r="I493" s="7"/>
      <c r="J493" s="7"/>
      <c r="K493" s="7"/>
      <c r="L493" s="62" t="s">
        <v>341</v>
      </c>
      <c r="M493" s="62"/>
      <c r="N493" s="62"/>
      <c r="O493" s="62"/>
      <c r="P493" s="62"/>
    </row>
    <row r="494" spans="1:16" ht="14.25" x14ac:dyDescent="0.1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62"/>
      <c r="M494" s="62"/>
      <c r="N494" s="62"/>
      <c r="O494" s="62"/>
      <c r="P494" s="62"/>
    </row>
    <row r="495" spans="1:16" ht="14.25" customHeight="1" x14ac:dyDescent="0.15">
      <c r="A495" s="7"/>
      <c r="B495" s="7"/>
      <c r="C495" s="7"/>
      <c r="D495" s="7"/>
      <c r="E495" s="7"/>
      <c r="F495" s="21" t="s">
        <v>342</v>
      </c>
      <c r="G495" s="21"/>
      <c r="H495" s="21"/>
      <c r="I495" s="21"/>
      <c r="J495" s="21"/>
      <c r="K495" s="21"/>
      <c r="L495" s="21"/>
      <c r="M495" s="21"/>
      <c r="N495" s="21"/>
      <c r="O495" s="21"/>
      <c r="P495" s="7"/>
    </row>
    <row r="496" spans="1:16" ht="14.25" customHeight="1" x14ac:dyDescent="0.15">
      <c r="A496" s="7"/>
      <c r="B496" s="7"/>
      <c r="C496" s="7"/>
      <c r="D496" s="7"/>
      <c r="E496" s="7"/>
      <c r="F496" s="21" t="s">
        <v>343</v>
      </c>
      <c r="G496" s="21"/>
      <c r="H496" s="21"/>
      <c r="I496" s="21"/>
      <c r="J496" s="21"/>
      <c r="K496" s="21"/>
      <c r="L496" s="21"/>
      <c r="M496" s="21"/>
      <c r="N496" s="21"/>
      <c r="O496" s="21"/>
      <c r="P496" s="7"/>
    </row>
    <row r="497" spans="1:16" ht="14.25" x14ac:dyDescent="0.15">
      <c r="A497" s="7"/>
      <c r="B497" s="7"/>
      <c r="C497" s="7"/>
      <c r="D497" s="7"/>
      <c r="E497" s="7"/>
      <c r="F497" s="21" t="s">
        <v>344</v>
      </c>
      <c r="G497" s="21"/>
      <c r="H497" s="21"/>
      <c r="I497" s="21"/>
      <c r="J497" s="21"/>
      <c r="K497" s="21"/>
      <c r="L497" s="22"/>
      <c r="M497" s="22"/>
      <c r="N497" s="22"/>
      <c r="O497" s="22"/>
      <c r="P497" s="7"/>
    </row>
    <row r="498" spans="1:16" ht="14.25" x14ac:dyDescent="0.15">
      <c r="A498" s="7"/>
      <c r="B498" s="7"/>
      <c r="C498" s="7"/>
      <c r="D498" s="7"/>
      <c r="E498" s="7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7"/>
    </row>
    <row r="499" spans="1:16" ht="14.25" x14ac:dyDescent="0.15">
      <c r="A499" s="7"/>
      <c r="B499" s="7"/>
      <c r="C499" s="7"/>
      <c r="D499" s="7"/>
      <c r="E499" s="7"/>
      <c r="F499" s="21"/>
      <c r="G499" s="21"/>
      <c r="H499" s="21"/>
      <c r="I499" s="21"/>
      <c r="J499" s="21"/>
      <c r="K499" s="21"/>
      <c r="L499" s="22"/>
      <c r="M499" s="22"/>
      <c r="N499" s="22"/>
      <c r="O499" s="22"/>
      <c r="P499" s="7"/>
    </row>
    <row r="500" spans="1:16" ht="14.25" x14ac:dyDescent="0.15">
      <c r="A500" s="7"/>
      <c r="B500" s="7"/>
      <c r="C500" s="7"/>
      <c r="D500" s="7"/>
      <c r="E500" s="7"/>
      <c r="F500" s="21" t="s">
        <v>78</v>
      </c>
      <c r="G500" s="21"/>
      <c r="H500" s="21"/>
      <c r="I500" s="21"/>
      <c r="J500" s="21"/>
      <c r="K500" s="21"/>
      <c r="L500" s="22"/>
      <c r="M500" s="22"/>
      <c r="N500" s="22"/>
      <c r="O500" s="22"/>
      <c r="P500" s="7"/>
    </row>
  </sheetData>
  <mergeCells count="1060">
    <mergeCell ref="B1:L3"/>
    <mergeCell ref="A6:C6"/>
    <mergeCell ref="A9:B9"/>
    <mergeCell ref="C9:P9"/>
    <mergeCell ref="A10:B10"/>
    <mergeCell ref="C10:P10"/>
    <mergeCell ref="J5:K5"/>
    <mergeCell ref="B20:G20"/>
    <mergeCell ref="H20:I20"/>
    <mergeCell ref="K20:L20"/>
    <mergeCell ref="N20:O20"/>
    <mergeCell ref="B21:G21"/>
    <mergeCell ref="H21:I21"/>
    <mergeCell ref="K21:L21"/>
    <mergeCell ref="N21:O21"/>
    <mergeCell ref="B18:G18"/>
    <mergeCell ref="H18:I18"/>
    <mergeCell ref="K18:L18"/>
    <mergeCell ref="N18:O18"/>
    <mergeCell ref="B19:G19"/>
    <mergeCell ref="H19:I19"/>
    <mergeCell ref="K19:L19"/>
    <mergeCell ref="N19:O19"/>
    <mergeCell ref="A11:B12"/>
    <mergeCell ref="C11:P12"/>
    <mergeCell ref="A13:B14"/>
    <mergeCell ref="C13:P14"/>
    <mergeCell ref="A16:B16"/>
    <mergeCell ref="B17:G17"/>
    <mergeCell ref="H17:J17"/>
    <mergeCell ref="K17:M17"/>
    <mergeCell ref="N17:P17"/>
    <mergeCell ref="B26:G26"/>
    <mergeCell ref="H26:I26"/>
    <mergeCell ref="K26:L26"/>
    <mergeCell ref="N26:O26"/>
    <mergeCell ref="B27:G27"/>
    <mergeCell ref="H27:I27"/>
    <mergeCell ref="K27:L27"/>
    <mergeCell ref="N27:O27"/>
    <mergeCell ref="B24:G24"/>
    <mergeCell ref="H24:I24"/>
    <mergeCell ref="K24:L24"/>
    <mergeCell ref="N24:O24"/>
    <mergeCell ref="B25:G25"/>
    <mergeCell ref="H25:I25"/>
    <mergeCell ref="K25:L25"/>
    <mergeCell ref="N25:O25"/>
    <mergeCell ref="B22:G22"/>
    <mergeCell ref="H22:I22"/>
    <mergeCell ref="K22:L22"/>
    <mergeCell ref="N22:O22"/>
    <mergeCell ref="B23:G23"/>
    <mergeCell ref="H23:I23"/>
    <mergeCell ref="K23:L23"/>
    <mergeCell ref="N23:O23"/>
    <mergeCell ref="B32:G32"/>
    <mergeCell ref="H32:I32"/>
    <mergeCell ref="K32:L32"/>
    <mergeCell ref="N32:O32"/>
    <mergeCell ref="B33:G33"/>
    <mergeCell ref="H33:I33"/>
    <mergeCell ref="K33:L33"/>
    <mergeCell ref="N33:O33"/>
    <mergeCell ref="B30:G30"/>
    <mergeCell ref="H30:I30"/>
    <mergeCell ref="K30:L30"/>
    <mergeCell ref="N30:O30"/>
    <mergeCell ref="B31:G31"/>
    <mergeCell ref="H31:I31"/>
    <mergeCell ref="K31:L31"/>
    <mergeCell ref="N31:O31"/>
    <mergeCell ref="B28:G28"/>
    <mergeCell ref="H28:I28"/>
    <mergeCell ref="K28:L28"/>
    <mergeCell ref="N28:O28"/>
    <mergeCell ref="B29:G29"/>
    <mergeCell ref="H29:I29"/>
    <mergeCell ref="K29:L29"/>
    <mergeCell ref="N29:O29"/>
    <mergeCell ref="B38:G38"/>
    <mergeCell ref="H38:I38"/>
    <mergeCell ref="K38:L38"/>
    <mergeCell ref="N38:O38"/>
    <mergeCell ref="B39:G39"/>
    <mergeCell ref="H39:I39"/>
    <mergeCell ref="K39:L39"/>
    <mergeCell ref="N39:O39"/>
    <mergeCell ref="B36:G36"/>
    <mergeCell ref="H36:I36"/>
    <mergeCell ref="K36:L36"/>
    <mergeCell ref="N36:O36"/>
    <mergeCell ref="B37:G37"/>
    <mergeCell ref="H37:I37"/>
    <mergeCell ref="K37:L37"/>
    <mergeCell ref="N37:O37"/>
    <mergeCell ref="B34:G34"/>
    <mergeCell ref="H34:I34"/>
    <mergeCell ref="K34:L34"/>
    <mergeCell ref="N34:O34"/>
    <mergeCell ref="B35:G35"/>
    <mergeCell ref="H35:I35"/>
    <mergeCell ref="K35:L35"/>
    <mergeCell ref="N35:O35"/>
    <mergeCell ref="A66:B66"/>
    <mergeCell ref="B67:G67"/>
    <mergeCell ref="H67:J67"/>
    <mergeCell ref="K67:M67"/>
    <mergeCell ref="N67:P67"/>
    <mergeCell ref="B68:G68"/>
    <mergeCell ref="H68:I68"/>
    <mergeCell ref="K68:L68"/>
    <mergeCell ref="N68:O68"/>
    <mergeCell ref="A60:B60"/>
    <mergeCell ref="C60:P60"/>
    <mergeCell ref="A61:B62"/>
    <mergeCell ref="C61:P62"/>
    <mergeCell ref="A63:B64"/>
    <mergeCell ref="C63:P64"/>
    <mergeCell ref="B40:F40"/>
    <mergeCell ref="B51:L53"/>
    <mergeCell ref="A56:C56"/>
    <mergeCell ref="A59:B59"/>
    <mergeCell ref="C59:P59"/>
    <mergeCell ref="J55:K55"/>
    <mergeCell ref="L43:P44"/>
    <mergeCell ref="B73:G73"/>
    <mergeCell ref="H73:I73"/>
    <mergeCell ref="K73:L73"/>
    <mergeCell ref="N73:O73"/>
    <mergeCell ref="B74:G74"/>
    <mergeCell ref="H74:I74"/>
    <mergeCell ref="K74:L74"/>
    <mergeCell ref="N74:O74"/>
    <mergeCell ref="B71:G71"/>
    <mergeCell ref="H71:I71"/>
    <mergeCell ref="K71:L71"/>
    <mergeCell ref="N71:O71"/>
    <mergeCell ref="B72:G72"/>
    <mergeCell ref="H72:I72"/>
    <mergeCell ref="K72:L72"/>
    <mergeCell ref="N72:O72"/>
    <mergeCell ref="B69:G69"/>
    <mergeCell ref="H69:I69"/>
    <mergeCell ref="K69:L69"/>
    <mergeCell ref="N69:O69"/>
    <mergeCell ref="B70:G70"/>
    <mergeCell ref="H70:I70"/>
    <mergeCell ref="K70:L70"/>
    <mergeCell ref="N70:O70"/>
    <mergeCell ref="B79:G79"/>
    <mergeCell ref="H79:I79"/>
    <mergeCell ref="K79:L79"/>
    <mergeCell ref="N79:O79"/>
    <mergeCell ref="B80:G80"/>
    <mergeCell ref="H80:I80"/>
    <mergeCell ref="K80:L80"/>
    <mergeCell ref="N80:O80"/>
    <mergeCell ref="B77:G77"/>
    <mergeCell ref="H77:I77"/>
    <mergeCell ref="K77:L77"/>
    <mergeCell ref="N77:O77"/>
    <mergeCell ref="B78:G78"/>
    <mergeCell ref="H78:I78"/>
    <mergeCell ref="K78:L78"/>
    <mergeCell ref="N78:O78"/>
    <mergeCell ref="B75:G75"/>
    <mergeCell ref="H75:I75"/>
    <mergeCell ref="K75:L75"/>
    <mergeCell ref="N75:O75"/>
    <mergeCell ref="B76:G76"/>
    <mergeCell ref="H76:I76"/>
    <mergeCell ref="K76:L76"/>
    <mergeCell ref="N76:O76"/>
    <mergeCell ref="B85:G85"/>
    <mergeCell ref="H85:I85"/>
    <mergeCell ref="K85:L85"/>
    <mergeCell ref="N85:O85"/>
    <mergeCell ref="B86:G86"/>
    <mergeCell ref="H86:I86"/>
    <mergeCell ref="K86:L86"/>
    <mergeCell ref="N86:O86"/>
    <mergeCell ref="B83:G83"/>
    <mergeCell ref="H83:I83"/>
    <mergeCell ref="K83:L83"/>
    <mergeCell ref="N83:O83"/>
    <mergeCell ref="B84:G84"/>
    <mergeCell ref="H84:I84"/>
    <mergeCell ref="K84:L84"/>
    <mergeCell ref="N84:O84"/>
    <mergeCell ref="B81:G81"/>
    <mergeCell ref="H81:I81"/>
    <mergeCell ref="K81:L81"/>
    <mergeCell ref="N81:O81"/>
    <mergeCell ref="B82:G82"/>
    <mergeCell ref="H82:I82"/>
    <mergeCell ref="K82:L82"/>
    <mergeCell ref="N82:O82"/>
    <mergeCell ref="B101:L103"/>
    <mergeCell ref="A106:C106"/>
    <mergeCell ref="A109:B109"/>
    <mergeCell ref="C109:P109"/>
    <mergeCell ref="A110:B110"/>
    <mergeCell ref="C110:P110"/>
    <mergeCell ref="J105:K105"/>
    <mergeCell ref="B89:G89"/>
    <mergeCell ref="H89:I89"/>
    <mergeCell ref="K89:L89"/>
    <mergeCell ref="N89:O89"/>
    <mergeCell ref="B90:F90"/>
    <mergeCell ref="B87:G87"/>
    <mergeCell ref="H87:I87"/>
    <mergeCell ref="K87:L87"/>
    <mergeCell ref="N87:O87"/>
    <mergeCell ref="B88:G88"/>
    <mergeCell ref="H88:I88"/>
    <mergeCell ref="K88:L88"/>
    <mergeCell ref="N88:O88"/>
    <mergeCell ref="L93:P94"/>
    <mergeCell ref="B120:G120"/>
    <mergeCell ref="H120:I120"/>
    <mergeCell ref="K120:L120"/>
    <mergeCell ref="N120:O120"/>
    <mergeCell ref="B121:G121"/>
    <mergeCell ref="H121:I121"/>
    <mergeCell ref="K121:L121"/>
    <mergeCell ref="N121:O121"/>
    <mergeCell ref="B118:G118"/>
    <mergeCell ref="H118:I118"/>
    <mergeCell ref="K118:L118"/>
    <mergeCell ref="N118:O118"/>
    <mergeCell ref="B119:G119"/>
    <mergeCell ref="H119:I119"/>
    <mergeCell ref="K119:L119"/>
    <mergeCell ref="N119:O119"/>
    <mergeCell ref="A111:B112"/>
    <mergeCell ref="C111:P112"/>
    <mergeCell ref="A113:B114"/>
    <mergeCell ref="C113:P114"/>
    <mergeCell ref="A116:B116"/>
    <mergeCell ref="B117:G117"/>
    <mergeCell ref="H117:J117"/>
    <mergeCell ref="K117:M117"/>
    <mergeCell ref="N117:P117"/>
    <mergeCell ref="B126:G126"/>
    <mergeCell ref="H126:I126"/>
    <mergeCell ref="K126:L126"/>
    <mergeCell ref="N126:O126"/>
    <mergeCell ref="B127:G127"/>
    <mergeCell ref="H127:I127"/>
    <mergeCell ref="K127:L127"/>
    <mergeCell ref="N127:O127"/>
    <mergeCell ref="B124:G124"/>
    <mergeCell ref="H124:I124"/>
    <mergeCell ref="K124:L124"/>
    <mergeCell ref="N124:O124"/>
    <mergeCell ref="B125:G125"/>
    <mergeCell ref="H125:I125"/>
    <mergeCell ref="K125:L125"/>
    <mergeCell ref="N125:O125"/>
    <mergeCell ref="B122:G122"/>
    <mergeCell ref="H122:I122"/>
    <mergeCell ref="K122:L122"/>
    <mergeCell ref="N122:O122"/>
    <mergeCell ref="B123:G123"/>
    <mergeCell ref="H123:I123"/>
    <mergeCell ref="K123:L123"/>
    <mergeCell ref="N123:O123"/>
    <mergeCell ref="B132:G132"/>
    <mergeCell ref="H132:I132"/>
    <mergeCell ref="K132:L132"/>
    <mergeCell ref="N132:O132"/>
    <mergeCell ref="B133:G133"/>
    <mergeCell ref="H133:I133"/>
    <mergeCell ref="K133:L133"/>
    <mergeCell ref="N133:O133"/>
    <mergeCell ref="B130:G130"/>
    <mergeCell ref="H130:I130"/>
    <mergeCell ref="K130:L130"/>
    <mergeCell ref="N130:O130"/>
    <mergeCell ref="B131:G131"/>
    <mergeCell ref="H131:I131"/>
    <mergeCell ref="K131:L131"/>
    <mergeCell ref="N131:O131"/>
    <mergeCell ref="B128:G128"/>
    <mergeCell ref="H128:I128"/>
    <mergeCell ref="K128:L128"/>
    <mergeCell ref="N128:O128"/>
    <mergeCell ref="B129:G129"/>
    <mergeCell ref="H129:I129"/>
    <mergeCell ref="K129:L129"/>
    <mergeCell ref="N129:O129"/>
    <mergeCell ref="B138:G138"/>
    <mergeCell ref="H138:I138"/>
    <mergeCell ref="K138:L138"/>
    <mergeCell ref="N138:O138"/>
    <mergeCell ref="B139:G139"/>
    <mergeCell ref="H139:I139"/>
    <mergeCell ref="K139:L139"/>
    <mergeCell ref="N139:O139"/>
    <mergeCell ref="B136:G136"/>
    <mergeCell ref="H136:I136"/>
    <mergeCell ref="K136:L136"/>
    <mergeCell ref="N136:O136"/>
    <mergeCell ref="B137:G137"/>
    <mergeCell ref="H137:I137"/>
    <mergeCell ref="K137:L137"/>
    <mergeCell ref="N137:O137"/>
    <mergeCell ref="B134:G134"/>
    <mergeCell ref="H134:I134"/>
    <mergeCell ref="K134:L134"/>
    <mergeCell ref="N134:O134"/>
    <mergeCell ref="B135:G135"/>
    <mergeCell ref="H135:I135"/>
    <mergeCell ref="K135:L135"/>
    <mergeCell ref="N135:O135"/>
    <mergeCell ref="A166:B166"/>
    <mergeCell ref="B167:G167"/>
    <mergeCell ref="H167:J167"/>
    <mergeCell ref="K167:M167"/>
    <mergeCell ref="N167:P167"/>
    <mergeCell ref="B168:G168"/>
    <mergeCell ref="H168:I168"/>
    <mergeCell ref="K168:L168"/>
    <mergeCell ref="N168:O168"/>
    <mergeCell ref="A160:B160"/>
    <mergeCell ref="C160:P160"/>
    <mergeCell ref="A161:B162"/>
    <mergeCell ref="C161:P162"/>
    <mergeCell ref="A163:B164"/>
    <mergeCell ref="C163:P164"/>
    <mergeCell ref="B140:F140"/>
    <mergeCell ref="B151:L153"/>
    <mergeCell ref="A156:C156"/>
    <mergeCell ref="A159:B159"/>
    <mergeCell ref="C159:P159"/>
    <mergeCell ref="J155:K155"/>
    <mergeCell ref="L143:P144"/>
    <mergeCell ref="B173:G173"/>
    <mergeCell ref="H173:I173"/>
    <mergeCell ref="K173:L173"/>
    <mergeCell ref="N173:O173"/>
    <mergeCell ref="B174:G174"/>
    <mergeCell ref="H174:I174"/>
    <mergeCell ref="K174:L174"/>
    <mergeCell ref="N174:O174"/>
    <mergeCell ref="B171:G171"/>
    <mergeCell ref="H171:I171"/>
    <mergeCell ref="K171:L171"/>
    <mergeCell ref="N171:O171"/>
    <mergeCell ref="B172:G172"/>
    <mergeCell ref="H172:I172"/>
    <mergeCell ref="K172:L172"/>
    <mergeCell ref="N172:O172"/>
    <mergeCell ref="B169:G169"/>
    <mergeCell ref="H169:I169"/>
    <mergeCell ref="K169:L169"/>
    <mergeCell ref="N169:O169"/>
    <mergeCell ref="B170:G170"/>
    <mergeCell ref="H170:I170"/>
    <mergeCell ref="K170:L170"/>
    <mergeCell ref="N170:O170"/>
    <mergeCell ref="B179:G179"/>
    <mergeCell ref="H179:I179"/>
    <mergeCell ref="K179:L179"/>
    <mergeCell ref="N179:O179"/>
    <mergeCell ref="B180:G180"/>
    <mergeCell ref="H180:I180"/>
    <mergeCell ref="K180:L180"/>
    <mergeCell ref="N180:O180"/>
    <mergeCell ref="B177:G177"/>
    <mergeCell ref="H177:I177"/>
    <mergeCell ref="K177:L177"/>
    <mergeCell ref="N177:O177"/>
    <mergeCell ref="B178:G178"/>
    <mergeCell ref="H178:I178"/>
    <mergeCell ref="K178:L178"/>
    <mergeCell ref="N178:O178"/>
    <mergeCell ref="B175:G175"/>
    <mergeCell ref="H175:I175"/>
    <mergeCell ref="K175:L175"/>
    <mergeCell ref="N175:O175"/>
    <mergeCell ref="B176:G176"/>
    <mergeCell ref="H176:I176"/>
    <mergeCell ref="K176:L176"/>
    <mergeCell ref="N176:O176"/>
    <mergeCell ref="B185:G185"/>
    <mergeCell ref="H185:I185"/>
    <mergeCell ref="K185:L185"/>
    <mergeCell ref="N185:O185"/>
    <mergeCell ref="B186:G186"/>
    <mergeCell ref="H186:I186"/>
    <mergeCell ref="K186:L186"/>
    <mergeCell ref="N186:O186"/>
    <mergeCell ref="B183:G183"/>
    <mergeCell ref="H183:I183"/>
    <mergeCell ref="K183:L183"/>
    <mergeCell ref="N183:O183"/>
    <mergeCell ref="B184:G184"/>
    <mergeCell ref="H184:I184"/>
    <mergeCell ref="K184:L184"/>
    <mergeCell ref="N184:O184"/>
    <mergeCell ref="B181:G181"/>
    <mergeCell ref="H181:I181"/>
    <mergeCell ref="K181:L181"/>
    <mergeCell ref="N181:O181"/>
    <mergeCell ref="B182:G182"/>
    <mergeCell ref="H182:I182"/>
    <mergeCell ref="K182:L182"/>
    <mergeCell ref="N182:O182"/>
    <mergeCell ref="B201:L203"/>
    <mergeCell ref="A206:C206"/>
    <mergeCell ref="A209:B209"/>
    <mergeCell ref="C209:P209"/>
    <mergeCell ref="A210:B210"/>
    <mergeCell ref="C210:P210"/>
    <mergeCell ref="J205:K205"/>
    <mergeCell ref="B189:G189"/>
    <mergeCell ref="H189:I189"/>
    <mergeCell ref="K189:L189"/>
    <mergeCell ref="N189:O189"/>
    <mergeCell ref="B190:F190"/>
    <mergeCell ref="B187:G187"/>
    <mergeCell ref="H187:I187"/>
    <mergeCell ref="K187:L187"/>
    <mergeCell ref="N187:O187"/>
    <mergeCell ref="B188:G188"/>
    <mergeCell ref="H188:I188"/>
    <mergeCell ref="K188:L188"/>
    <mergeCell ref="N188:O188"/>
    <mergeCell ref="L193:P194"/>
    <mergeCell ref="B220:G220"/>
    <mergeCell ref="H220:I220"/>
    <mergeCell ref="K220:L220"/>
    <mergeCell ref="N220:O220"/>
    <mergeCell ref="B221:G221"/>
    <mergeCell ref="H221:I221"/>
    <mergeCell ref="K221:L221"/>
    <mergeCell ref="N221:O221"/>
    <mergeCell ref="B218:G218"/>
    <mergeCell ref="H218:I218"/>
    <mergeCell ref="K218:L218"/>
    <mergeCell ref="N218:O218"/>
    <mergeCell ref="B219:G219"/>
    <mergeCell ref="H219:I219"/>
    <mergeCell ref="K219:L219"/>
    <mergeCell ref="N219:O219"/>
    <mergeCell ref="A211:B212"/>
    <mergeCell ref="C211:P212"/>
    <mergeCell ref="A213:B214"/>
    <mergeCell ref="C213:P214"/>
    <mergeCell ref="A216:B216"/>
    <mergeCell ref="B217:G217"/>
    <mergeCell ref="H217:J217"/>
    <mergeCell ref="K217:M217"/>
    <mergeCell ref="N217:P217"/>
    <mergeCell ref="B226:G226"/>
    <mergeCell ref="H226:I226"/>
    <mergeCell ref="K226:L226"/>
    <mergeCell ref="N226:O226"/>
    <mergeCell ref="B227:G227"/>
    <mergeCell ref="H227:I227"/>
    <mergeCell ref="K227:L227"/>
    <mergeCell ref="N227:O227"/>
    <mergeCell ref="B224:G224"/>
    <mergeCell ref="H224:I224"/>
    <mergeCell ref="K224:L224"/>
    <mergeCell ref="N224:O224"/>
    <mergeCell ref="B225:G225"/>
    <mergeCell ref="H225:I225"/>
    <mergeCell ref="K225:L225"/>
    <mergeCell ref="N225:O225"/>
    <mergeCell ref="B222:G222"/>
    <mergeCell ref="H222:I222"/>
    <mergeCell ref="K222:L222"/>
    <mergeCell ref="N222:O222"/>
    <mergeCell ref="B223:G223"/>
    <mergeCell ref="H223:I223"/>
    <mergeCell ref="K223:L223"/>
    <mergeCell ref="N223:O223"/>
    <mergeCell ref="B232:G232"/>
    <mergeCell ref="H232:I232"/>
    <mergeCell ref="K232:L232"/>
    <mergeCell ref="N232:O232"/>
    <mergeCell ref="B233:G233"/>
    <mergeCell ref="H233:I233"/>
    <mergeCell ref="K233:L233"/>
    <mergeCell ref="N233:O233"/>
    <mergeCell ref="B230:G230"/>
    <mergeCell ref="H230:I230"/>
    <mergeCell ref="K230:L230"/>
    <mergeCell ref="N230:O230"/>
    <mergeCell ref="B231:G231"/>
    <mergeCell ref="H231:I231"/>
    <mergeCell ref="K231:L231"/>
    <mergeCell ref="N231:O231"/>
    <mergeCell ref="B228:G228"/>
    <mergeCell ref="H228:I228"/>
    <mergeCell ref="K228:L228"/>
    <mergeCell ref="N228:O228"/>
    <mergeCell ref="B229:G229"/>
    <mergeCell ref="H229:I229"/>
    <mergeCell ref="K229:L229"/>
    <mergeCell ref="N229:O229"/>
    <mergeCell ref="B238:G238"/>
    <mergeCell ref="H238:I238"/>
    <mergeCell ref="K238:L238"/>
    <mergeCell ref="N238:O238"/>
    <mergeCell ref="B239:G239"/>
    <mergeCell ref="H239:I239"/>
    <mergeCell ref="K239:L239"/>
    <mergeCell ref="N239:O239"/>
    <mergeCell ref="B236:G236"/>
    <mergeCell ref="H236:I236"/>
    <mergeCell ref="K236:L236"/>
    <mergeCell ref="N236:O236"/>
    <mergeCell ref="B237:G237"/>
    <mergeCell ref="H237:I237"/>
    <mergeCell ref="K237:L237"/>
    <mergeCell ref="N237:O237"/>
    <mergeCell ref="B234:G234"/>
    <mergeCell ref="H234:I234"/>
    <mergeCell ref="K234:L234"/>
    <mergeCell ref="N234:O234"/>
    <mergeCell ref="B235:G235"/>
    <mergeCell ref="H235:I235"/>
    <mergeCell ref="K235:L235"/>
    <mergeCell ref="N235:O235"/>
    <mergeCell ref="A266:B266"/>
    <mergeCell ref="B267:G267"/>
    <mergeCell ref="H267:J267"/>
    <mergeCell ref="K267:M267"/>
    <mergeCell ref="N267:P267"/>
    <mergeCell ref="B268:G268"/>
    <mergeCell ref="H268:I268"/>
    <mergeCell ref="K268:L268"/>
    <mergeCell ref="N268:O268"/>
    <mergeCell ref="A260:B260"/>
    <mergeCell ref="C260:P260"/>
    <mergeCell ref="A261:B262"/>
    <mergeCell ref="C261:P262"/>
    <mergeCell ref="A263:B264"/>
    <mergeCell ref="C263:P264"/>
    <mergeCell ref="B240:F240"/>
    <mergeCell ref="B251:L253"/>
    <mergeCell ref="A256:C256"/>
    <mergeCell ref="A259:B259"/>
    <mergeCell ref="C259:P259"/>
    <mergeCell ref="J255:K255"/>
    <mergeCell ref="L243:P244"/>
    <mergeCell ref="B273:G273"/>
    <mergeCell ref="H273:I273"/>
    <mergeCell ref="K273:L273"/>
    <mergeCell ref="N273:O273"/>
    <mergeCell ref="B274:G274"/>
    <mergeCell ref="H274:I274"/>
    <mergeCell ref="K274:L274"/>
    <mergeCell ref="N274:O274"/>
    <mergeCell ref="B271:G271"/>
    <mergeCell ref="H271:I271"/>
    <mergeCell ref="K271:L271"/>
    <mergeCell ref="N271:O271"/>
    <mergeCell ref="B272:G272"/>
    <mergeCell ref="H272:I272"/>
    <mergeCell ref="K272:L272"/>
    <mergeCell ref="N272:O272"/>
    <mergeCell ref="B269:G269"/>
    <mergeCell ref="H269:I269"/>
    <mergeCell ref="K269:L269"/>
    <mergeCell ref="N269:O269"/>
    <mergeCell ref="B270:G270"/>
    <mergeCell ref="H270:I270"/>
    <mergeCell ref="K270:L270"/>
    <mergeCell ref="N270:O270"/>
    <mergeCell ref="B279:G279"/>
    <mergeCell ref="H279:I279"/>
    <mergeCell ref="K279:L279"/>
    <mergeCell ref="N279:O279"/>
    <mergeCell ref="B280:G280"/>
    <mergeCell ref="H280:I280"/>
    <mergeCell ref="K280:L280"/>
    <mergeCell ref="N280:O280"/>
    <mergeCell ref="B277:G277"/>
    <mergeCell ref="H277:I277"/>
    <mergeCell ref="K277:L277"/>
    <mergeCell ref="N277:O277"/>
    <mergeCell ref="B278:G278"/>
    <mergeCell ref="H278:I278"/>
    <mergeCell ref="K278:L278"/>
    <mergeCell ref="N278:O278"/>
    <mergeCell ref="B275:G275"/>
    <mergeCell ref="H275:I275"/>
    <mergeCell ref="K275:L275"/>
    <mergeCell ref="N275:O275"/>
    <mergeCell ref="B276:G276"/>
    <mergeCell ref="H276:I276"/>
    <mergeCell ref="K276:L276"/>
    <mergeCell ref="N276:O276"/>
    <mergeCell ref="B285:G285"/>
    <mergeCell ref="H285:I285"/>
    <mergeCell ref="K285:L285"/>
    <mergeCell ref="N285:O285"/>
    <mergeCell ref="B286:G286"/>
    <mergeCell ref="H286:I286"/>
    <mergeCell ref="K286:L286"/>
    <mergeCell ref="N286:O286"/>
    <mergeCell ref="B283:G283"/>
    <mergeCell ref="H283:I283"/>
    <mergeCell ref="K283:L283"/>
    <mergeCell ref="N283:O283"/>
    <mergeCell ref="B284:G284"/>
    <mergeCell ref="H284:I284"/>
    <mergeCell ref="K284:L284"/>
    <mergeCell ref="N284:O284"/>
    <mergeCell ref="B281:G281"/>
    <mergeCell ref="H281:I281"/>
    <mergeCell ref="K281:L281"/>
    <mergeCell ref="N281:O281"/>
    <mergeCell ref="B282:G282"/>
    <mergeCell ref="H282:I282"/>
    <mergeCell ref="K282:L282"/>
    <mergeCell ref="N282:O282"/>
    <mergeCell ref="B301:L303"/>
    <mergeCell ref="A306:C306"/>
    <mergeCell ref="A309:B309"/>
    <mergeCell ref="C309:P309"/>
    <mergeCell ref="A310:B310"/>
    <mergeCell ref="C310:P310"/>
    <mergeCell ref="J305:K305"/>
    <mergeCell ref="B289:G289"/>
    <mergeCell ref="H289:I289"/>
    <mergeCell ref="K289:L289"/>
    <mergeCell ref="N289:O289"/>
    <mergeCell ref="B290:F290"/>
    <mergeCell ref="B287:G287"/>
    <mergeCell ref="H287:I287"/>
    <mergeCell ref="K287:L287"/>
    <mergeCell ref="N287:O287"/>
    <mergeCell ref="B288:G288"/>
    <mergeCell ref="H288:I288"/>
    <mergeCell ref="K288:L288"/>
    <mergeCell ref="N288:O288"/>
    <mergeCell ref="L293:P294"/>
    <mergeCell ref="B320:G320"/>
    <mergeCell ref="H320:I320"/>
    <mergeCell ref="K320:L320"/>
    <mergeCell ref="N320:O320"/>
    <mergeCell ref="B321:G321"/>
    <mergeCell ref="H321:I321"/>
    <mergeCell ref="K321:L321"/>
    <mergeCell ref="N321:O321"/>
    <mergeCell ref="B318:G318"/>
    <mergeCell ref="H318:I318"/>
    <mergeCell ref="K318:L318"/>
    <mergeCell ref="N318:O318"/>
    <mergeCell ref="B319:G319"/>
    <mergeCell ref="H319:I319"/>
    <mergeCell ref="K319:L319"/>
    <mergeCell ref="N319:O319"/>
    <mergeCell ref="A311:B312"/>
    <mergeCell ref="C311:P312"/>
    <mergeCell ref="A313:B314"/>
    <mergeCell ref="C313:P314"/>
    <mergeCell ref="A316:B316"/>
    <mergeCell ref="B317:G317"/>
    <mergeCell ref="H317:J317"/>
    <mergeCell ref="K317:M317"/>
    <mergeCell ref="N317:P317"/>
    <mergeCell ref="B326:G326"/>
    <mergeCell ref="H326:I326"/>
    <mergeCell ref="K326:L326"/>
    <mergeCell ref="N326:O326"/>
    <mergeCell ref="B327:G327"/>
    <mergeCell ref="H327:I327"/>
    <mergeCell ref="K327:L327"/>
    <mergeCell ref="N327:O327"/>
    <mergeCell ref="B324:G324"/>
    <mergeCell ref="H324:I324"/>
    <mergeCell ref="K324:L324"/>
    <mergeCell ref="N324:O324"/>
    <mergeCell ref="B325:G325"/>
    <mergeCell ref="H325:I325"/>
    <mergeCell ref="K325:L325"/>
    <mergeCell ref="N325:O325"/>
    <mergeCell ref="B322:G322"/>
    <mergeCell ref="H322:I322"/>
    <mergeCell ref="K322:L322"/>
    <mergeCell ref="N322:O322"/>
    <mergeCell ref="B323:G323"/>
    <mergeCell ref="H323:I323"/>
    <mergeCell ref="K323:L323"/>
    <mergeCell ref="N323:O323"/>
    <mergeCell ref="B332:G332"/>
    <mergeCell ref="H332:I332"/>
    <mergeCell ref="K332:L332"/>
    <mergeCell ref="N332:O332"/>
    <mergeCell ref="B333:G333"/>
    <mergeCell ref="H333:I333"/>
    <mergeCell ref="K333:L333"/>
    <mergeCell ref="N333:O333"/>
    <mergeCell ref="B330:G330"/>
    <mergeCell ref="H330:I330"/>
    <mergeCell ref="K330:L330"/>
    <mergeCell ref="N330:O330"/>
    <mergeCell ref="B331:G331"/>
    <mergeCell ref="H331:I331"/>
    <mergeCell ref="K331:L331"/>
    <mergeCell ref="N331:O331"/>
    <mergeCell ref="B328:G328"/>
    <mergeCell ref="H328:I328"/>
    <mergeCell ref="K328:L328"/>
    <mergeCell ref="N328:O328"/>
    <mergeCell ref="B329:G329"/>
    <mergeCell ref="H329:I329"/>
    <mergeCell ref="K329:L329"/>
    <mergeCell ref="N329:O329"/>
    <mergeCell ref="B338:G338"/>
    <mergeCell ref="H338:I338"/>
    <mergeCell ref="K338:L338"/>
    <mergeCell ref="N338:O338"/>
    <mergeCell ref="B339:G339"/>
    <mergeCell ref="H339:I339"/>
    <mergeCell ref="K339:L339"/>
    <mergeCell ref="N339:O339"/>
    <mergeCell ref="B336:G336"/>
    <mergeCell ref="H336:I336"/>
    <mergeCell ref="K336:L336"/>
    <mergeCell ref="N336:O336"/>
    <mergeCell ref="B337:G337"/>
    <mergeCell ref="H337:I337"/>
    <mergeCell ref="K337:L337"/>
    <mergeCell ref="N337:O337"/>
    <mergeCell ref="B334:G334"/>
    <mergeCell ref="H334:I334"/>
    <mergeCell ref="K334:L334"/>
    <mergeCell ref="N334:O334"/>
    <mergeCell ref="B335:G335"/>
    <mergeCell ref="H335:I335"/>
    <mergeCell ref="K335:L335"/>
    <mergeCell ref="N335:O335"/>
    <mergeCell ref="A366:B366"/>
    <mergeCell ref="B367:G367"/>
    <mergeCell ref="H367:J367"/>
    <mergeCell ref="K367:M367"/>
    <mergeCell ref="N367:P367"/>
    <mergeCell ref="B368:G368"/>
    <mergeCell ref="H368:I368"/>
    <mergeCell ref="K368:L368"/>
    <mergeCell ref="N368:O368"/>
    <mergeCell ref="A360:B360"/>
    <mergeCell ref="C360:P360"/>
    <mergeCell ref="A361:B362"/>
    <mergeCell ref="C361:P362"/>
    <mergeCell ref="A363:B364"/>
    <mergeCell ref="C363:P364"/>
    <mergeCell ref="B340:F340"/>
    <mergeCell ref="B351:L353"/>
    <mergeCell ref="A356:C356"/>
    <mergeCell ref="A359:B359"/>
    <mergeCell ref="C359:P359"/>
    <mergeCell ref="J355:K355"/>
    <mergeCell ref="L343:P344"/>
    <mergeCell ref="B373:G373"/>
    <mergeCell ref="H373:I373"/>
    <mergeCell ref="K373:L373"/>
    <mergeCell ref="N373:O373"/>
    <mergeCell ref="B374:G374"/>
    <mergeCell ref="H374:I374"/>
    <mergeCell ref="K374:L374"/>
    <mergeCell ref="N374:O374"/>
    <mergeCell ref="B371:G371"/>
    <mergeCell ref="H371:I371"/>
    <mergeCell ref="K371:L371"/>
    <mergeCell ref="N371:O371"/>
    <mergeCell ref="B372:G372"/>
    <mergeCell ref="H372:I372"/>
    <mergeCell ref="K372:L372"/>
    <mergeCell ref="N372:O372"/>
    <mergeCell ref="B369:G369"/>
    <mergeCell ref="H369:I369"/>
    <mergeCell ref="K369:L369"/>
    <mergeCell ref="N369:O369"/>
    <mergeCell ref="B370:G370"/>
    <mergeCell ref="H370:I370"/>
    <mergeCell ref="K370:L370"/>
    <mergeCell ref="N370:O370"/>
    <mergeCell ref="B379:G379"/>
    <mergeCell ref="H379:I379"/>
    <mergeCell ref="K379:L379"/>
    <mergeCell ref="N379:O379"/>
    <mergeCell ref="B380:G380"/>
    <mergeCell ref="H380:I380"/>
    <mergeCell ref="K380:L380"/>
    <mergeCell ref="N380:O380"/>
    <mergeCell ref="B377:G377"/>
    <mergeCell ref="H377:I377"/>
    <mergeCell ref="K377:L377"/>
    <mergeCell ref="N377:O377"/>
    <mergeCell ref="B378:G378"/>
    <mergeCell ref="H378:I378"/>
    <mergeCell ref="K378:L378"/>
    <mergeCell ref="N378:O378"/>
    <mergeCell ref="B375:G375"/>
    <mergeCell ref="H375:I375"/>
    <mergeCell ref="K375:L375"/>
    <mergeCell ref="N375:O375"/>
    <mergeCell ref="B376:G376"/>
    <mergeCell ref="H376:I376"/>
    <mergeCell ref="K376:L376"/>
    <mergeCell ref="N376:O376"/>
    <mergeCell ref="B385:G385"/>
    <mergeCell ref="H385:I385"/>
    <mergeCell ref="K385:L385"/>
    <mergeCell ref="N385:O385"/>
    <mergeCell ref="B386:G386"/>
    <mergeCell ref="H386:I386"/>
    <mergeCell ref="K386:L386"/>
    <mergeCell ref="N386:O386"/>
    <mergeCell ref="B383:G383"/>
    <mergeCell ref="H383:I383"/>
    <mergeCell ref="K383:L383"/>
    <mergeCell ref="N383:O383"/>
    <mergeCell ref="B384:G384"/>
    <mergeCell ref="H384:I384"/>
    <mergeCell ref="K384:L384"/>
    <mergeCell ref="N384:O384"/>
    <mergeCell ref="B381:G381"/>
    <mergeCell ref="H381:I381"/>
    <mergeCell ref="K381:L381"/>
    <mergeCell ref="N381:O381"/>
    <mergeCell ref="B382:G382"/>
    <mergeCell ref="H382:I382"/>
    <mergeCell ref="K382:L382"/>
    <mergeCell ref="N382:O382"/>
    <mergeCell ref="B401:L403"/>
    <mergeCell ref="A406:C406"/>
    <mergeCell ref="A409:B409"/>
    <mergeCell ref="C409:P409"/>
    <mergeCell ref="A410:B410"/>
    <mergeCell ref="C410:P410"/>
    <mergeCell ref="J405:K405"/>
    <mergeCell ref="B389:G389"/>
    <mergeCell ref="H389:I389"/>
    <mergeCell ref="K389:L389"/>
    <mergeCell ref="N389:O389"/>
    <mergeCell ref="B390:F390"/>
    <mergeCell ref="B387:G387"/>
    <mergeCell ref="H387:I387"/>
    <mergeCell ref="K387:L387"/>
    <mergeCell ref="N387:O387"/>
    <mergeCell ref="B388:G388"/>
    <mergeCell ref="H388:I388"/>
    <mergeCell ref="K388:L388"/>
    <mergeCell ref="N388:O388"/>
    <mergeCell ref="L393:P394"/>
    <mergeCell ref="B418:G418"/>
    <mergeCell ref="H418:I418"/>
    <mergeCell ref="K418:L418"/>
    <mergeCell ref="N418:O418"/>
    <mergeCell ref="B419:G419"/>
    <mergeCell ref="H419:I419"/>
    <mergeCell ref="K419:L419"/>
    <mergeCell ref="N419:O419"/>
    <mergeCell ref="A411:B412"/>
    <mergeCell ref="C411:P412"/>
    <mergeCell ref="A413:B414"/>
    <mergeCell ref="C413:P414"/>
    <mergeCell ref="A416:B416"/>
    <mergeCell ref="B417:G417"/>
    <mergeCell ref="H417:J417"/>
    <mergeCell ref="K417:M417"/>
    <mergeCell ref="N417:P417"/>
    <mergeCell ref="B424:G424"/>
    <mergeCell ref="H424:I424"/>
    <mergeCell ref="K424:L424"/>
    <mergeCell ref="N424:O424"/>
    <mergeCell ref="B425:G425"/>
    <mergeCell ref="H425:I425"/>
    <mergeCell ref="K425:L425"/>
    <mergeCell ref="N425:O425"/>
    <mergeCell ref="B422:G422"/>
    <mergeCell ref="H422:I422"/>
    <mergeCell ref="K422:L422"/>
    <mergeCell ref="N422:O422"/>
    <mergeCell ref="B423:G423"/>
    <mergeCell ref="H423:I423"/>
    <mergeCell ref="K423:L423"/>
    <mergeCell ref="N423:O423"/>
    <mergeCell ref="B420:G420"/>
    <mergeCell ref="H420:I420"/>
    <mergeCell ref="K420:L420"/>
    <mergeCell ref="N420:O420"/>
    <mergeCell ref="B421:G421"/>
    <mergeCell ref="H421:I421"/>
    <mergeCell ref="K421:L421"/>
    <mergeCell ref="N421:O421"/>
    <mergeCell ref="B430:G430"/>
    <mergeCell ref="H430:I430"/>
    <mergeCell ref="K430:L430"/>
    <mergeCell ref="N430:O430"/>
    <mergeCell ref="B431:G431"/>
    <mergeCell ref="H431:I431"/>
    <mergeCell ref="K431:L431"/>
    <mergeCell ref="N431:O431"/>
    <mergeCell ref="B428:G428"/>
    <mergeCell ref="H428:I428"/>
    <mergeCell ref="K428:L428"/>
    <mergeCell ref="N428:O428"/>
    <mergeCell ref="B429:G429"/>
    <mergeCell ref="H429:I429"/>
    <mergeCell ref="K429:L429"/>
    <mergeCell ref="N429:O429"/>
    <mergeCell ref="B426:G426"/>
    <mergeCell ref="H426:I426"/>
    <mergeCell ref="K426:L426"/>
    <mergeCell ref="N426:O426"/>
    <mergeCell ref="B427:G427"/>
    <mergeCell ref="H427:I427"/>
    <mergeCell ref="K427:L427"/>
    <mergeCell ref="N427:O427"/>
    <mergeCell ref="B436:G436"/>
    <mergeCell ref="H436:I436"/>
    <mergeCell ref="K436:L436"/>
    <mergeCell ref="N436:O436"/>
    <mergeCell ref="B437:G437"/>
    <mergeCell ref="H437:I437"/>
    <mergeCell ref="K437:L437"/>
    <mergeCell ref="N437:O437"/>
    <mergeCell ref="B434:G434"/>
    <mergeCell ref="H434:I434"/>
    <mergeCell ref="K434:L434"/>
    <mergeCell ref="N434:O434"/>
    <mergeCell ref="B435:G435"/>
    <mergeCell ref="H435:I435"/>
    <mergeCell ref="K435:L435"/>
    <mergeCell ref="N435:O435"/>
    <mergeCell ref="B432:G432"/>
    <mergeCell ref="H432:I432"/>
    <mergeCell ref="K432:L432"/>
    <mergeCell ref="N432:O432"/>
    <mergeCell ref="B433:G433"/>
    <mergeCell ref="H433:I433"/>
    <mergeCell ref="K433:L433"/>
    <mergeCell ref="N433:O433"/>
    <mergeCell ref="A460:B460"/>
    <mergeCell ref="C460:P460"/>
    <mergeCell ref="A461:B462"/>
    <mergeCell ref="C461:P462"/>
    <mergeCell ref="A463:B464"/>
    <mergeCell ref="C463:P464"/>
    <mergeCell ref="B440:F440"/>
    <mergeCell ref="B451:L453"/>
    <mergeCell ref="A456:C456"/>
    <mergeCell ref="A459:B459"/>
    <mergeCell ref="C459:P459"/>
    <mergeCell ref="J455:K455"/>
    <mergeCell ref="B438:G438"/>
    <mergeCell ref="H438:I438"/>
    <mergeCell ref="K438:L438"/>
    <mergeCell ref="N438:O438"/>
    <mergeCell ref="B439:G439"/>
    <mergeCell ref="H439:I439"/>
    <mergeCell ref="K439:L439"/>
    <mergeCell ref="N439:O439"/>
    <mergeCell ref="L443:P444"/>
    <mergeCell ref="B471:G471"/>
    <mergeCell ref="H471:I471"/>
    <mergeCell ref="K471:L471"/>
    <mergeCell ref="N471:O471"/>
    <mergeCell ref="B472:G472"/>
    <mergeCell ref="H472:I472"/>
    <mergeCell ref="K472:L472"/>
    <mergeCell ref="N472:O472"/>
    <mergeCell ref="B469:G469"/>
    <mergeCell ref="H469:I469"/>
    <mergeCell ref="K469:L469"/>
    <mergeCell ref="N469:O469"/>
    <mergeCell ref="B470:G470"/>
    <mergeCell ref="H470:I470"/>
    <mergeCell ref="K470:L470"/>
    <mergeCell ref="N470:O470"/>
    <mergeCell ref="A466:B466"/>
    <mergeCell ref="B467:G467"/>
    <mergeCell ref="H467:J467"/>
    <mergeCell ref="K467:M467"/>
    <mergeCell ref="N467:P467"/>
    <mergeCell ref="B468:G468"/>
    <mergeCell ref="H468:I468"/>
    <mergeCell ref="K468:L468"/>
    <mergeCell ref="N468:O468"/>
    <mergeCell ref="B473:G473"/>
    <mergeCell ref="H473:I473"/>
    <mergeCell ref="K473:L473"/>
    <mergeCell ref="N473:O473"/>
    <mergeCell ref="B474:G474"/>
    <mergeCell ref="H474:I474"/>
    <mergeCell ref="K474:L474"/>
    <mergeCell ref="N474:O474"/>
    <mergeCell ref="B479:G479"/>
    <mergeCell ref="H479:I479"/>
    <mergeCell ref="K479:L479"/>
    <mergeCell ref="N479:O479"/>
    <mergeCell ref="B480:G480"/>
    <mergeCell ref="H480:I480"/>
    <mergeCell ref="K480:L480"/>
    <mergeCell ref="N480:O480"/>
    <mergeCell ref="B477:G477"/>
    <mergeCell ref="H477:I477"/>
    <mergeCell ref="K477:L477"/>
    <mergeCell ref="N477:O477"/>
    <mergeCell ref="B475:G475"/>
    <mergeCell ref="H475:I475"/>
    <mergeCell ref="K475:L475"/>
    <mergeCell ref="N475:O475"/>
    <mergeCell ref="B476:G476"/>
    <mergeCell ref="H476:I476"/>
    <mergeCell ref="K476:L476"/>
    <mergeCell ref="N476:O476"/>
    <mergeCell ref="B488:G488"/>
    <mergeCell ref="H488:I488"/>
    <mergeCell ref="K488:L488"/>
    <mergeCell ref="N488:O488"/>
    <mergeCell ref="B485:G485"/>
    <mergeCell ref="H485:I485"/>
    <mergeCell ref="B478:G478"/>
    <mergeCell ref="H478:I478"/>
    <mergeCell ref="K478:L478"/>
    <mergeCell ref="N478:O478"/>
    <mergeCell ref="K485:L485"/>
    <mergeCell ref="N485:O485"/>
    <mergeCell ref="L493:P494"/>
    <mergeCell ref="B483:G483"/>
    <mergeCell ref="H483:I483"/>
    <mergeCell ref="K483:L483"/>
    <mergeCell ref="N483:O483"/>
    <mergeCell ref="B484:G484"/>
    <mergeCell ref="H484:I484"/>
    <mergeCell ref="K484:L484"/>
    <mergeCell ref="N484:O484"/>
    <mergeCell ref="B481:G481"/>
    <mergeCell ref="H481:I481"/>
    <mergeCell ref="K481:L481"/>
    <mergeCell ref="N481:O481"/>
    <mergeCell ref="B482:G482"/>
    <mergeCell ref="H482:I482"/>
    <mergeCell ref="K482:L482"/>
    <mergeCell ref="N482:O482"/>
    <mergeCell ref="B489:G489"/>
    <mergeCell ref="H489:I489"/>
    <mergeCell ref="K489:L489"/>
    <mergeCell ref="N489:O489"/>
    <mergeCell ref="B490:F490"/>
    <mergeCell ref="B487:G487"/>
    <mergeCell ref="H487:I487"/>
    <mergeCell ref="K487:L487"/>
    <mergeCell ref="N487:O487"/>
    <mergeCell ref="B486:G486"/>
    <mergeCell ref="H486:I486"/>
    <mergeCell ref="K486:L486"/>
    <mergeCell ref="N486:O486"/>
  </mergeCells>
  <phoneticPr fontId="2"/>
  <dataValidations count="1">
    <dataValidation type="list" imeMode="on" allowBlank="1" showInputMessage="1" promptTitle="リスト" prompt="　Ｌ列のリストから選択するようになっています。" sqref="U12">
      <formula1>$I$4:$I$50</formula1>
    </dataValidation>
  </dataValidations>
  <pageMargins left="0.75" right="0.75" top="1" bottom="1" header="0.51200000000000001" footer="0.51200000000000001"/>
  <pageSetup paperSize="9" orientation="portrait" r:id="rId1"/>
  <headerFooter alignWithMargins="0"/>
  <rowBreaks count="9" manualBreakCount="9">
    <brk id="50" max="15" man="1"/>
    <brk id="100" max="15" man="1"/>
    <brk id="150" max="15" man="1"/>
    <brk id="200" max="15" man="1"/>
    <brk id="250" max="15" man="1"/>
    <brk id="300" max="15" man="1"/>
    <brk id="350" max="15" man="1"/>
    <brk id="400" max="15" man="1"/>
    <brk id="450" max="15" man="1"/>
  </rowBreaks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材料データ</vt:lpstr>
      <vt:lpstr>ひな型</vt:lpstr>
      <vt:lpstr>ひな型!Print_Area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コニシ東京本社</dc:creator>
  <cp:lastModifiedBy>松本　美季</cp:lastModifiedBy>
  <cp:lastPrinted>2025-04-03T07:28:27Z</cp:lastPrinted>
  <dcterms:created xsi:type="dcterms:W3CDTF">2016-03-28T09:51:32Z</dcterms:created>
  <dcterms:modified xsi:type="dcterms:W3CDTF">2025-07-25T01:26:38Z</dcterms:modified>
</cp:coreProperties>
</file>